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persons/person.xml" ContentType="application/vnd.ms-excel.person+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425"/>
  <workbookPr defaultThemeVersion="166925"/>
  <mc:AlternateContent xmlns:mc="http://schemas.openxmlformats.org/markup-compatibility/2006">
    <mc:Choice Requires="x15">
      <x15ac:absPath xmlns:x15ac="http://schemas.microsoft.com/office/spreadsheetml/2010/11/ac" url="https://d.docs.live.net/6efbc05f4217e424/Documents/"/>
    </mc:Choice>
  </mc:AlternateContent>
  <xr:revisionPtr revIDLastSave="4689" documentId="8_{69B812E2-8D54-4FF7-9A7F-A52FCF9853A7}" xr6:coauthVersionLast="47" xr6:coauthVersionMax="47" xr10:uidLastSave="{32641E40-2C48-48C3-B5EE-FD31BB378C11}"/>
  <bookViews>
    <workbookView xWindow="-110" yWindow="-110" windowWidth="19420" windowHeight="10300" activeTab="1" xr2:uid="{00000000-000D-0000-FFFF-FFFF00000000}"/>
  </bookViews>
  <sheets>
    <sheet name="Hours Log" sheetId="2" r:id="rId1"/>
    <sheet name="NURS 7330" sheetId="3" r:id="rId2"/>
    <sheet name="NURS 7440A" sheetId="5" r:id="rId3"/>
    <sheet name="NURS 7440B" sheetId="4" r:id="rId4"/>
    <sheet name="NURS 7550A" sheetId="6" r:id="rId5"/>
    <sheet name="NURS 7550B" sheetId="7" r:id="rId6"/>
    <sheet name="NURS 7920A" sheetId="8" r:id="rId7"/>
    <sheet name="NURS 7920B" sheetId="9" r:id="rId8"/>
    <sheet name="NURS 7920C" sheetId="10" r:id="rId9"/>
    <sheet name="NURS 7920D" sheetId="14" r:id="rId10"/>
    <sheet name="NURS 7920E" sheetId="19" r:id="rId11"/>
    <sheet name="PROCEDURE LOG" sheetId="18" r:id="rId12"/>
    <sheet name="Summary" sheetId="1" r:id="rId13"/>
    <sheet name="KEY" sheetId="11" r:id="rId14"/>
    <sheet name="NONPF Competencies " sheetId="20" r:id="rId15"/>
    <sheet name="NP SKILLS CHECKLIST" sheetId="17" r:id="rId16"/>
    <sheet name="Template for Printing" sheetId="13" r:id="rId17"/>
  </sheets>
  <definedNames>
    <definedName name="BM_BEGIN" localSheetId="14">'NONPF Competencies '!$A$1</definedName>
    <definedName name="_xlnm.Print_Area" localSheetId="1">'NURS 7330'!$B$1:$J$57</definedName>
    <definedName name="_xlnm.Print_Area" localSheetId="2">'NURS 7440A'!$B$1:$I$57</definedName>
    <definedName name="_xlnm.Print_Area" localSheetId="3">'NURS 7440B'!$B$1:$I$57</definedName>
    <definedName name="_xlnm.Print_Area" localSheetId="4">'NURS 7550A'!$B$1:$I$57</definedName>
    <definedName name="_xlnm.Print_Area" localSheetId="5">'NURS 7550B'!$B$1:$I$57</definedName>
    <definedName name="_xlnm.Print_Area" localSheetId="6">'NURS 7920A'!$B$1:$I$57</definedName>
    <definedName name="_xlnm.Print_Area" localSheetId="7">'NURS 7920B'!$B$1:$I$57</definedName>
    <definedName name="_xlnm.Print_Area" localSheetId="8">'NURS 7920C'!$B$1:$I$162</definedName>
    <definedName name="_xlnm.Print_Area" localSheetId="9">'NURS 7920D'!$B$1:$I$162</definedName>
    <definedName name="_xlnm.Print_Area" localSheetId="10">'NURS 7920E'!$B$1:$I$162</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calcChain.xml><?xml version="1.0" encoding="utf-8"?>
<calcChain xmlns="http://schemas.openxmlformats.org/spreadsheetml/2006/main">
  <c r="C18" i="1" l="1"/>
  <c r="E18" i="1"/>
  <c r="W189" i="2"/>
  <c r="W188" i="2"/>
  <c r="C20" i="1"/>
  <c r="V189" i="2"/>
  <c r="U188" i="2"/>
  <c r="T189" i="2"/>
  <c r="E17" i="1" s="1"/>
  <c r="S188" i="2"/>
  <c r="C17" i="1" s="1"/>
  <c r="F20" i="1" l="1"/>
  <c r="B25" i="1"/>
  <c r="N189" i="2" l="1"/>
  <c r="E14" i="1" s="1"/>
  <c r="D189" i="2" l="1"/>
  <c r="E9" i="1" s="1"/>
  <c r="F189" i="2"/>
  <c r="E10" i="1" s="1"/>
  <c r="H189" i="2"/>
  <c r="E11" i="1" s="1"/>
  <c r="J189" i="2"/>
  <c r="E12" i="1" s="1"/>
  <c r="L189" i="2"/>
  <c r="E13" i="1" s="1"/>
  <c r="P189" i="2"/>
  <c r="E15" i="1" s="1"/>
  <c r="R189" i="2"/>
  <c r="E16" i="1" s="1"/>
  <c r="Q188" i="2"/>
  <c r="C16" i="1" s="1"/>
  <c r="O188" i="2"/>
  <c r="C15" i="1" s="1"/>
  <c r="M188" i="2"/>
  <c r="C14" i="1" s="1"/>
  <c r="K188" i="2"/>
  <c r="C13" i="1" s="1"/>
  <c r="I188" i="2"/>
  <c r="C12" i="1" s="1"/>
  <c r="G188" i="2"/>
  <c r="C11" i="1" s="1"/>
  <c r="E188" i="2"/>
  <c r="C10" i="1" s="1"/>
  <c r="C188" i="2"/>
  <c r="C9" i="1" s="1"/>
  <c r="E19" i="1" l="1"/>
  <c r="C22" i="1"/>
  <c r="E24" i="1"/>
  <c r="C19" i="1"/>
  <c r="F19" i="1" s="1"/>
  <c r="D13" i="1"/>
  <c r="F13" i="1"/>
  <c r="D11" i="1"/>
  <c r="F11" i="1"/>
  <c r="D12" i="1"/>
  <c r="F12" i="1"/>
  <c r="D10" i="1"/>
  <c r="F10" i="1"/>
  <c r="F9" i="1"/>
  <c r="D9" i="1"/>
  <c r="D23" i="1" l="1"/>
  <c r="C25" i="1"/>
  <c r="F25" i="1" s="1"/>
</calcChain>
</file>

<file path=xl/sharedStrings.xml><?xml version="1.0" encoding="utf-8"?>
<sst xmlns="http://schemas.openxmlformats.org/spreadsheetml/2006/main" count="9140" uniqueCount="2928">
  <si>
    <t>PCNP/FNP Practice Hours Log</t>
  </si>
  <si>
    <t xml:space="preserve">Student Name: </t>
  </si>
  <si>
    <t>Faculty Mentor:</t>
  </si>
  <si>
    <t xml:space="preserve">Clinical Faculty: </t>
  </si>
  <si>
    <t>Summary</t>
  </si>
  <si>
    <t>Course</t>
  </si>
  <si>
    <t>Hours Required</t>
  </si>
  <si>
    <t>Hours Accrued</t>
  </si>
  <si>
    <t>Course Number, Name and required hours</t>
  </si>
  <si>
    <t>Clinical Site and Preceptor:</t>
  </si>
  <si>
    <t>Date</t>
  </si>
  <si>
    <t>Hours Completed</t>
  </si>
  <si>
    <t># of Patients Seen</t>
  </si>
  <si>
    <t>TOTAL HOURS</t>
  </si>
  <si>
    <t>TOTAL PATIENTS</t>
  </si>
  <si>
    <t xml:space="preserve"> </t>
  </si>
  <si>
    <t>Chief Complaint/Reason for visit</t>
  </si>
  <si>
    <t>Date of visit</t>
  </si>
  <si>
    <t>Other Comments</t>
  </si>
  <si>
    <t>Procedures/Skills</t>
  </si>
  <si>
    <t>Population</t>
  </si>
  <si>
    <t>Student Interaction Level</t>
  </si>
  <si>
    <t>Case Type</t>
  </si>
  <si>
    <t>Insurance</t>
  </si>
  <si>
    <t>Gender</t>
  </si>
  <si>
    <t>Race/Ethnicity</t>
  </si>
  <si>
    <t>Initials/Age</t>
  </si>
  <si>
    <t>Clinical Site:</t>
  </si>
  <si>
    <t>Preceptor:</t>
  </si>
  <si>
    <t>Office Visit Level</t>
  </si>
  <si>
    <t>Total Patients Seen</t>
  </si>
  <si>
    <t>Level</t>
  </si>
  <si>
    <t>Description</t>
  </si>
  <si>
    <t>Observation Only</t>
  </si>
  <si>
    <t>Minimal patient interaction, some history of PE or both; requires significant or constant guidance or interaction</t>
  </si>
  <si>
    <t>Completes H and P with moderate preceptor hands-on validation</t>
  </si>
  <si>
    <t>Completes H and P with minimal preceptor hands-on validation, handles diagnositcs and preliminary plans with moderate preceptor verbal coaching</t>
  </si>
  <si>
    <t>Completes assessment and management with minimal to moderate preceptor verbal coaching</t>
  </si>
  <si>
    <t>Patient managed independently with validation</t>
  </si>
  <si>
    <t>Office Level Visit Codes (CPT coding)</t>
  </si>
  <si>
    <t>CPT Code</t>
  </si>
  <si>
    <t>Level of Care</t>
  </si>
  <si>
    <t>Lowest</t>
  </si>
  <si>
    <t>Highest</t>
  </si>
  <si>
    <t>Required Documentation</t>
  </si>
  <si>
    <t>Patient Type</t>
  </si>
  <si>
    <t>Established</t>
  </si>
  <si>
    <t>Example</t>
  </si>
  <si>
    <t>Blood Pressure check, supervising service</t>
  </si>
  <si>
    <t>Minimal presenting Problem, typically 5 minute long visit, may not require presence of physician/other qualified health care professional</t>
  </si>
  <si>
    <t>Eval and management of established patient, presenting problem is self-limited or minor. Typically 10 minutes spent face to face with the patient and or family.</t>
  </si>
  <si>
    <t>2 of 3 must be present        1.Problem focused history                     2. Problem focused examination                         3. Straightforward Medical decision making</t>
  </si>
  <si>
    <t>Expanded assessment- presenting problem is of low to moderate severity, think of it as a sum of the continued symptoms or another extended form of the problem. Typically 15 minutes are spent face to face with patient and or family.</t>
  </si>
  <si>
    <t>2 of 3 must be present        1.Comprehensive history                     2. Comprehensive examination                         3. Medical decision of high complexity</t>
  </si>
  <si>
    <t>Presenting problem of moderate to high severity with aproximately 25 minutes spent face to face with patient/family, **details are actually the particulars or symptoms individually as they relate to the clinical picture.</t>
  </si>
  <si>
    <t>Comprehensive Assessment. Demonstrates.extensive understanding of patient condition. Presenting problems are of moderate to high severity, typically 40 minutes are spent with patient and or family in face to face discussion.</t>
  </si>
  <si>
    <t>One self limited or minor problem (cold, insect bite, etc.)</t>
  </si>
  <si>
    <t>Resources discussing CPT coding: helping you understand requirements for practice and documentation</t>
  </si>
  <si>
    <t>** New complaint requiring intervention       (chest pain, SOB, DKA)- especially requiring extensive hitory and physical                          **High risk for morbidity/mortality if not addressed                                                        **multiple conditions which are uncontrolled requiring management, med refils or adjustments</t>
  </si>
  <si>
    <t>New</t>
  </si>
  <si>
    <t>Problem focused history and physical/exam with straightforward medical decision making, minimal severity &lt;/= 10 minutes spent face to face</t>
  </si>
  <si>
    <t>Expanded problem focused H&amp;P/exam, straightforward complexity of medical decision making, self limited or minor presenting problem, &lt;/=20 minutes spent face to face</t>
  </si>
  <si>
    <t>Detailed H&amp;P/exam, Low complexity medical decision making, low to moderate severity presenting problem,  &lt;/= 30 minutes spent face to face</t>
  </si>
  <si>
    <t>Comprehensive H&amp;P/exam, Moderate complexity medical decision making, moderate to high severity presenting problem,  &lt;/= 45 minutes spent face to face</t>
  </si>
  <si>
    <t>Comprehensive H&amp;P/exam, High complexity medical decision making, moderate to high severity presenting problem,  &lt;/= 60 minutes spent face to face</t>
  </si>
  <si>
    <t>Student Interaction Level Legend</t>
  </si>
  <si>
    <t xml:space="preserve">Diagnosis </t>
  </si>
  <si>
    <t>Medications prescribed this visit (optional)</t>
  </si>
  <si>
    <t>Chief Complaint</t>
  </si>
  <si>
    <t>Other Comments/Meds this visit</t>
  </si>
  <si>
    <t>https://www.aafp.org/fpm/2007/0100/p21.html</t>
  </si>
  <si>
    <t>https://www.aafp.org/fpm/2005/0900/p52.pdf</t>
  </si>
  <si>
    <t>https://www.aafp.org/fpm/1999/0700/p32.html</t>
  </si>
  <si>
    <t>https://www.aafp.org/fpm/2014/1100/p12.html</t>
  </si>
  <si>
    <t>https://www.palmettogba.com/Palmetto/Providers.Nsf/files/Video_Part_B_CPT-Codes-for-Evaluation-and-Management-Office-Visits-Established.pdf/$File/Video_Part_B_CPT-Codes-for-Evaluation-and-Management-Office-Visits-Established.pdf</t>
  </si>
  <si>
    <t xml:space="preserve">**Two or more self-limited or minor problems.                                                                         ** One stable chronic illness (controlled htn, DM, BPH)                                                                 ** One acute uncomplicated illness or injury (cystitis, allergic rhinitis, simple sprain) </t>
  </si>
  <si>
    <t>** New complaint with potential for significant morbidity if untreated/undiagnosed                                         ** 3+ old problems                                                      ** New problem requiring an RX                                            ** 3 stable problems requiring medication refills or 1 stable problem and 1 inadequately controlled problem requiring med refils or adjustments.</t>
  </si>
  <si>
    <t xml:space="preserve">**Two or more self-limited or minor problems.                                                                          ** One stable chronic illness (controlled htn, DM, BPH)                                                                   ** One acute uncomplicated illness or injury (cystitis, allergic rhinitis, simple sprain) </t>
  </si>
  <si>
    <t>** New complaint with potential for significant morbidity if untreated/undiagnosed                                          ** 3+ old problems                                                       ** New problem requiring an RX                                            ** 3 stable problems requiring medication refills or 1 stable problem and 1 inadequately controlled problem requiring med refils or adjustments.</t>
  </si>
  <si>
    <t>2 of 3 must be present        1.Expanded problem focused history                                                               2. Expanded problem focused examination                                                  3. Medical decision making of low complexity</t>
  </si>
  <si>
    <t>2 of 3 must be present        1.Detailed history                                        2. Detailed examination                         3. Medical decision making of moderate complexity</t>
  </si>
  <si>
    <t>2 of 3 must be present        1.Detailed history                                      2. Detailed examination                         3. Medical decision making of moderate complexity</t>
  </si>
  <si>
    <t>Total FNP Direct Hours Required:</t>
  </si>
  <si>
    <t>Total FNP Direct Hours Accrued:</t>
  </si>
  <si>
    <t>Additional Direct Hours Accrued:</t>
  </si>
  <si>
    <t>Total Number of Patients Seen:</t>
  </si>
  <si>
    <t>Total MSN Program Direct + Indirect Clinical Hours Accrued</t>
  </si>
  <si>
    <t>ERROR/NEEDS ATTENTION</t>
  </si>
  <si>
    <t>Completed</t>
  </si>
  <si>
    <t>**Overage Hours are captured in order for the preceptor to receive credit for all hours they precept a student. These overage hours are NOT included in your student totals for the course or the overall program.**</t>
  </si>
  <si>
    <t>Overage Hours</t>
  </si>
  <si>
    <t>7330 Diagnostic Reasoning and Clinical Management (90 hrs)</t>
  </si>
  <si>
    <t>7440 A Primary Care 1 (Womens 60 hrs)</t>
  </si>
  <si>
    <t>7440 B Primary Care 1 (Pediatrics 60 hrs)</t>
  </si>
  <si>
    <t>7550 A Primary Care 2 (Adult 60 hrs)</t>
  </si>
  <si>
    <t>7550 B Primary Care 2 (Geri 60 hrs)</t>
  </si>
  <si>
    <t>7920 Practicum (Site A)</t>
  </si>
  <si>
    <t>7920 Practicum (Site B)</t>
  </si>
  <si>
    <t>7920 Practicum (Site C)</t>
  </si>
  <si>
    <t>7920 Practicum (Site D)</t>
  </si>
  <si>
    <t>7920 Indirect Clinical Hours</t>
  </si>
  <si>
    <t>NURS 7330: Diagnostic Reasoning and Clinical Management</t>
  </si>
  <si>
    <t>Clinical Data for Patients seen in 7330 Clinical</t>
  </si>
  <si>
    <t>NURS 7440: Primary Care 1 Women and Children</t>
  </si>
  <si>
    <r>
      <t xml:space="preserve">NURS 7440 A: </t>
    </r>
    <r>
      <rPr>
        <b/>
        <i/>
        <u/>
        <sz val="24"/>
        <color rgb="FFFF0000"/>
        <rFont val="Calibri (Body)_x0000_"/>
      </rPr>
      <t>WOMENS</t>
    </r>
    <r>
      <rPr>
        <b/>
        <i/>
        <sz val="20"/>
        <color rgb="FFFF0000"/>
        <rFont val="Calibri"/>
        <family val="2"/>
        <scheme val="minor"/>
      </rPr>
      <t xml:space="preserve"> Health Clinical Data</t>
    </r>
  </si>
  <si>
    <t>7440 A</t>
  </si>
  <si>
    <t>7440 B</t>
  </si>
  <si>
    <t>7550 A</t>
  </si>
  <si>
    <t>7550 B</t>
  </si>
  <si>
    <t>7920 A</t>
  </si>
  <si>
    <t>7920 B</t>
  </si>
  <si>
    <t>7920 C</t>
  </si>
  <si>
    <t>7920 D</t>
  </si>
  <si>
    <t>7920 Total Direct Clinical Hours Required (sum of 7920 A,B,C,D)</t>
  </si>
  <si>
    <t>Indirect Clinical Hours (7920 Final Spring Semester):</t>
  </si>
  <si>
    <r>
      <t xml:space="preserve">NURS 7920C- </t>
    </r>
    <r>
      <rPr>
        <b/>
        <i/>
        <sz val="22"/>
        <color rgb="FFFF0000"/>
        <rFont val="Calibri (Body)"/>
      </rPr>
      <t>Primary Care Practicum Clinical Data</t>
    </r>
    <r>
      <rPr>
        <b/>
        <i/>
        <sz val="20"/>
        <color rgb="FFFF0000"/>
        <rFont val="Calibri"/>
        <family val="2"/>
        <scheme val="minor"/>
      </rPr>
      <t xml:space="preserve"> (Site 3)</t>
    </r>
  </si>
  <si>
    <t>NURS 7920: Primary Care Practicum</t>
  </si>
  <si>
    <r>
      <t xml:space="preserve">NURS 7920D- </t>
    </r>
    <r>
      <rPr>
        <b/>
        <i/>
        <sz val="22"/>
        <color rgb="FFFF0000"/>
        <rFont val="Calibri (Body)"/>
      </rPr>
      <t>Primary Care Practicum Clinical Data</t>
    </r>
    <r>
      <rPr>
        <b/>
        <i/>
        <sz val="20"/>
        <color rgb="FFFF0000"/>
        <rFont val="Calibri"/>
        <family val="2"/>
        <scheme val="minor"/>
      </rPr>
      <t xml:space="preserve"> (Site 4)</t>
    </r>
  </si>
  <si>
    <r>
      <t xml:space="preserve">NURS 7920B- </t>
    </r>
    <r>
      <rPr>
        <b/>
        <i/>
        <sz val="22"/>
        <color rgb="FFFF0000"/>
        <rFont val="Calibri (Body)_x0000_"/>
      </rPr>
      <t>Primary Care Practicum Clinical Data</t>
    </r>
    <r>
      <rPr>
        <b/>
        <i/>
        <sz val="20"/>
        <color rgb="FFFF0000"/>
        <rFont val="Calibri"/>
        <family val="2"/>
        <scheme val="minor"/>
      </rPr>
      <t xml:space="preserve"> (Site 2)</t>
    </r>
  </si>
  <si>
    <r>
      <t xml:space="preserve">NURS 7920A- </t>
    </r>
    <r>
      <rPr>
        <b/>
        <i/>
        <sz val="22"/>
        <color rgb="FFFF0000"/>
        <rFont val="Calibri (Body)_x0000_"/>
      </rPr>
      <t>Primary Care Practicum Clinical Data</t>
    </r>
    <r>
      <rPr>
        <b/>
        <i/>
        <sz val="20"/>
        <color rgb="FFFF0000"/>
        <rFont val="Calibri"/>
        <family val="2"/>
        <scheme val="minor"/>
      </rPr>
      <t xml:space="preserve"> (Site 1)</t>
    </r>
  </si>
  <si>
    <t>NURS 7550: Primary Care 2 Adult and Geriatrics</t>
  </si>
  <si>
    <r>
      <t xml:space="preserve">NURS 7550 B- </t>
    </r>
    <r>
      <rPr>
        <b/>
        <i/>
        <u/>
        <sz val="24"/>
        <color rgb="FFFF0000"/>
        <rFont val="Calibri (Body)_x0000_"/>
      </rPr>
      <t>GERIATRIC</t>
    </r>
    <r>
      <rPr>
        <b/>
        <i/>
        <sz val="20"/>
        <color rgb="FFFF0000"/>
        <rFont val="Calibri"/>
        <family val="2"/>
        <scheme val="minor"/>
      </rPr>
      <t xml:space="preserve"> Health Clinical Data</t>
    </r>
  </si>
  <si>
    <r>
      <t xml:space="preserve">NURS 7550 A - </t>
    </r>
    <r>
      <rPr>
        <b/>
        <i/>
        <u/>
        <sz val="24"/>
        <color rgb="FFFF0000"/>
        <rFont val="Calibri (Body)_x0000_"/>
      </rPr>
      <t>ADULT</t>
    </r>
    <r>
      <rPr>
        <b/>
        <i/>
        <sz val="20"/>
        <color rgb="FFFF0000"/>
        <rFont val="Calibri"/>
        <family val="2"/>
        <scheme val="minor"/>
      </rPr>
      <t xml:space="preserve"> Health Clinical Data</t>
    </r>
  </si>
  <si>
    <r>
      <t xml:space="preserve">NURS 7440 B: </t>
    </r>
    <r>
      <rPr>
        <b/>
        <i/>
        <u/>
        <sz val="24"/>
        <color rgb="FFFF0000"/>
        <rFont val="Calibri (Body)_x0000_"/>
      </rPr>
      <t>PEDIATRIC</t>
    </r>
    <r>
      <rPr>
        <b/>
        <i/>
        <sz val="20"/>
        <color rgb="FFFF0000"/>
        <rFont val="Calibri"/>
        <family val="2"/>
        <scheme val="minor"/>
      </rPr>
      <t xml:space="preserve"> Health Clinical Data</t>
    </r>
  </si>
  <si>
    <t>MSN/PCNP Program</t>
  </si>
  <si>
    <t xml:space="preserve">INSTRUCTIONS: At the end of each clinical semester you will be required to assess your classroom and clinical competence as compared to the National Organization of Nurse Practitioner Faculties (NONPF) core competencies. Use the following scale to provide your perceived level of competence in the appropriate clinical course. This document will be used in summer, fall, and the spring semesters – be sure and keep a copy each semester and add information to the same document the next semester. </t>
  </si>
  <si>
    <t xml:space="preserve">SCALE: </t>
  </si>
  <si>
    <t>NP Core Competencies</t>
  </si>
  <si>
    <t>NURS 7920 Primary Care Nurse Practitioner Program Skills Checklist</t>
  </si>
  <si>
    <t>Auburn University College of Nursing PCNP Skills Checklist</t>
  </si>
  <si>
    <t>Able to Observe (Y/N)</t>
  </si>
  <si>
    <t>Able to Perform (Y/N)</t>
  </si>
  <si>
    <t>Dermatology Procedures</t>
  </si>
  <si>
    <t>Cryotherapy (any treatment including wart treatment)</t>
  </si>
  <si>
    <t>Skin tag removal (simple skin lesion removal)</t>
  </si>
  <si>
    <t>Nail Removal (finger or toe)</t>
  </si>
  <si>
    <t>Nail Trephination (Subungual Hematoma evacuation)</t>
  </si>
  <si>
    <t>Wound Care/Repair</t>
  </si>
  <si>
    <t>Basic Suturing (simple interrupted, simple closures)</t>
  </si>
  <si>
    <t>Needle Aspiration</t>
  </si>
  <si>
    <t>Local Anesthesia (wound infiltration for I&amp;D or suturing)</t>
  </si>
  <si>
    <t>Digital Block</t>
  </si>
  <si>
    <t>Topical hemostasis</t>
  </si>
  <si>
    <t>Foreign Body Removal</t>
  </si>
  <si>
    <t>Ear (to include cerumen impaction)</t>
  </si>
  <si>
    <t>Nose</t>
  </si>
  <si>
    <t>Soft Tissue: Including fish hook removal</t>
  </si>
  <si>
    <t>Ring Removal</t>
  </si>
  <si>
    <t>Diagnostic Evaluation/Interpretation</t>
  </si>
  <si>
    <t>Basic EKG Interpretation (12 lead)</t>
  </si>
  <si>
    <t>Basic X-ray Interpretation</t>
  </si>
  <si>
    <t>Basic Laboratory Interpretation</t>
  </si>
  <si>
    <t>Genitourinary Exam/Procedures</t>
  </si>
  <si>
    <t>Digital rectal exam/Prostate exam</t>
  </si>
  <si>
    <t>Female GU Exam: Speculum, vaginal, bimanual exam, wet mount/pap smear/STD testing</t>
  </si>
  <si>
    <t>Other Office Procedures</t>
  </si>
  <si>
    <t>Simple Joint Reductions: ( to include nurse maids elbow and digit reductions)</t>
  </si>
  <si>
    <r>
      <t xml:space="preserve">Self-assessment (Y/N) of basic NP skills </t>
    </r>
    <r>
      <rPr>
        <i/>
        <u/>
        <sz val="12"/>
        <color rgb="FFFF0000"/>
        <rFont val="Arial"/>
        <family val="2"/>
      </rPr>
      <t>performed AND/OR observed in an on campus skills lab, APEA course, or clinical setting during the NP clinical courses</t>
    </r>
  </si>
  <si>
    <r>
      <rPr>
        <sz val="11"/>
        <rFont val="Arial"/>
        <family val="2"/>
      </rPr>
      <t>Skin scraping/ punch biopsy,/excisional skin
biopsy/ shave biopsy</t>
    </r>
  </si>
  <si>
    <r>
      <rPr>
        <sz val="11"/>
        <rFont val="Arial"/>
        <family val="2"/>
      </rPr>
      <t>Ingrown nail removal (finger or toe, to include care
of paronychia)</t>
    </r>
  </si>
  <si>
    <r>
      <rPr>
        <sz val="11"/>
        <rFont val="Arial"/>
        <family val="2"/>
      </rPr>
      <t>Abscess Incision and Drainage (with or without
packing)</t>
    </r>
  </si>
  <si>
    <r>
      <rPr>
        <sz val="11"/>
        <rFont val="Arial"/>
        <family val="2"/>
      </rPr>
      <t>Eye (to include fluorescein staining, woods lamp
evaluation)</t>
    </r>
  </si>
  <si>
    <r>
      <rPr>
        <sz val="11"/>
        <rFont val="Arial"/>
        <family val="2"/>
      </rPr>
      <t>Emergency Management to include:
1.   Poisonings
2.   Heat/cold related injuries
3.   Burns
4.   Bites/stings</t>
    </r>
  </si>
  <si>
    <r>
      <rPr>
        <sz val="11"/>
        <rFont val="Arial"/>
        <family val="2"/>
      </rPr>
      <t>Other: Please list other or additional skills that you have observed or performed during the PCNP
program</t>
    </r>
  </si>
  <si>
    <t>SKIN/WOUND PROCEDURES</t>
  </si>
  <si>
    <t>FOREIGN BODY PROCEDURES</t>
  </si>
  <si>
    <t>DIAGNOSTIC INTERPRETATION PROCEDURES</t>
  </si>
  <si>
    <t>GU PROCEDURES</t>
  </si>
  <si>
    <t>URGENT PROCEDURES</t>
  </si>
  <si>
    <r>
      <t xml:space="preserve">NURS 7920E- </t>
    </r>
    <r>
      <rPr>
        <b/>
        <i/>
        <sz val="22"/>
        <color rgb="FFFF0000"/>
        <rFont val="Calibri (Body)"/>
      </rPr>
      <t>Primary Care Practicum Clinical Data</t>
    </r>
    <r>
      <rPr>
        <b/>
        <i/>
        <sz val="20"/>
        <color rgb="FFFF0000"/>
        <rFont val="Calibri"/>
        <family val="2"/>
        <scheme val="minor"/>
      </rPr>
      <t xml:space="preserve"> (Site 5)</t>
    </r>
  </si>
  <si>
    <t>7920 E</t>
  </si>
  <si>
    <r>
      <t>711</t>
    </r>
    <r>
      <rPr>
        <sz val="14"/>
        <color theme="1"/>
        <rFont val="Calibri"/>
        <family val="2"/>
        <scheme val="minor"/>
      </rPr>
      <t>0</t>
    </r>
    <r>
      <rPr>
        <b/>
        <sz val="14"/>
        <color theme="1"/>
        <rFont val="Calibri"/>
        <family val="2"/>
        <scheme val="minor"/>
      </rPr>
      <t xml:space="preserve">  (Prior to FNP Clinical Courses DOES NOT count toward 690)</t>
    </r>
  </si>
  <si>
    <t>7920 Practicum (Site E)</t>
  </si>
  <si>
    <t>2022 NONPF NP Core Competencies Performance</t>
  </si>
  <si>
    <t>NP Domain/AACN Domain</t>
  </si>
  <si>
    <t>NP 1.1 Demonstrate an understanding of the discipline of nursing’s and the NP's role distinct perspective and where shared perspectives exist with other disciplines.</t>
  </si>
  <si>
    <r>
      <rPr>
        <sz val="10"/>
        <color rgb="FF231F20"/>
        <rFont val="Myriad Pro"/>
        <family val="2"/>
      </rPr>
      <t>NP 1.1h: Integrate historical, foundational and population focused knowledge into NP practice.</t>
    </r>
  </si>
  <si>
    <r>
      <rPr>
        <sz val="10"/>
        <color rgb="FF231F20"/>
        <rFont val="Myriad Pro"/>
        <family val="2"/>
      </rPr>
      <t>NP 1.1i: Translate evidence from nursing science and other sciences into NP practice.</t>
    </r>
  </si>
  <si>
    <r>
      <rPr>
        <sz val="10"/>
        <color rgb="FF231F20"/>
        <rFont val="Myriad Pro"/>
        <family val="2"/>
      </rPr>
      <t>NP 1.1j: Evaluate the application of nursing science to NP practice.</t>
    </r>
  </si>
  <si>
    <r>
      <rPr>
        <sz val="10"/>
        <color rgb="FF231F20"/>
        <rFont val="Myriad Pro Light"/>
        <family val="2"/>
      </rPr>
      <t>NP 1.2 Apply theory and research-based knowledge from nursing, the arts, humanities, and other sciences.</t>
    </r>
  </si>
  <si>
    <r>
      <rPr>
        <sz val="10"/>
        <color rgb="FF231F20"/>
        <rFont val="Myriad Pro"/>
        <family val="2"/>
      </rPr>
      <t>NP 1.2k: Synthesize evidence from nursing and other disciplines to inform and improve NP practice at a micro, meso, and macro level.</t>
    </r>
  </si>
  <si>
    <r>
      <rPr>
        <sz val="10"/>
        <color rgb="FF231F20"/>
        <rFont val="Myriad Pro"/>
        <family val="2"/>
      </rPr>
      <t>NP 1.2l: Translate science-based theories and concepts to guide one’s overall NP practice.</t>
    </r>
  </si>
  <si>
    <r>
      <rPr>
        <sz val="10"/>
        <color rgb="FF231F20"/>
        <rFont val="Myriad Pro"/>
        <family val="2"/>
      </rPr>
      <t>NP 1.2m: Employ ethical decision making to manage and evaluate patient care and population health.</t>
    </r>
  </si>
  <si>
    <r>
      <rPr>
        <sz val="10"/>
        <color rgb="FF231F20"/>
        <rFont val="Myriad Pro"/>
        <family val="2"/>
      </rPr>
      <t>NP 1.2n: Practice socially responsible leadership.</t>
    </r>
  </si>
  <si>
    <r>
      <rPr>
        <sz val="10"/>
        <color rgb="FF231F20"/>
        <rFont val="Myriad Pro Light"/>
        <family val="2"/>
      </rPr>
      <t>NP 1.3 Demonstrate clinical judgment founded on a broad knowledge base.</t>
    </r>
  </si>
  <si>
    <r>
      <rPr>
        <sz val="10"/>
        <color rgb="FF231F20"/>
        <rFont val="Myriad Pro"/>
        <family val="2"/>
      </rPr>
      <t>NP 1.3f: Demonstrate clinical judgement using a systematic approach to inform, improve, and advance NP practice processes and outcomes.</t>
    </r>
  </si>
  <si>
    <r>
      <rPr>
        <sz val="10"/>
        <color rgb="FF231F20"/>
        <rFont val="Myriad Pro"/>
        <family val="2"/>
      </rPr>
      <t>NP 1.3g: Demonstrate clinical judgement to inform and improve NP practice based on the foundational knowledge of advanced physiology/pathophysiology, advanced health assessment and advanced pharmacology.</t>
    </r>
  </si>
  <si>
    <r>
      <rPr>
        <sz val="10"/>
        <color rgb="FF231F20"/>
        <rFont val="Myriad Pro"/>
        <family val="2"/>
      </rPr>
      <t>NP1.3h: Synthesize current and emerging evidence to influence NP practice.</t>
    </r>
  </si>
  <si>
    <t xml:space="preserve">0 = No opportunity; 1 = Not competent; 2 = Minimally competent; 3 = Somewhat competent;  4 = Competent </t>
  </si>
  <si>
    <t xml:space="preserve">Artifacts to Support – this section is designed for you to make note of a specific classroom or clinical assignments/experiences that helped you reach a confidence level. </t>
  </si>
  <si>
    <r>
      <rPr>
        <sz val="10"/>
        <color rgb="FF231F20"/>
        <rFont val="Myriad Pro Light"/>
        <family val="2"/>
      </rPr>
      <t>NP 2.1 Engage with individuals and/or caregivers in establishing a caring relationship.</t>
    </r>
  </si>
  <si>
    <r>
      <rPr>
        <sz val="10"/>
        <color rgb="FF231F20"/>
        <rFont val="Myriad Pro"/>
        <family val="2"/>
      </rPr>
      <t>NP 2.1f: Practice holistic person-centered care to include confidentiality, privacy, comfort, emotional support, mutual trust, and respect.</t>
    </r>
  </si>
  <si>
    <r>
      <rPr>
        <sz val="10"/>
        <color rgb="FF231F20"/>
        <rFont val="Myriad Pro"/>
        <family val="2"/>
      </rPr>
      <t>NP 2.1g: Engage in shared decision making with consideration of determinants of health.</t>
    </r>
  </si>
  <si>
    <r>
      <rPr>
        <sz val="10"/>
        <color rgb="FF231F20"/>
        <rFont val="Myriad Pro Light"/>
        <family val="2"/>
      </rPr>
      <t>NP 2.2 Communicate effectively with individuals.</t>
    </r>
  </si>
  <si>
    <r>
      <rPr>
        <sz val="10"/>
        <color rgb="FF231F20"/>
        <rFont val="Myriad Pro"/>
        <family val="2"/>
      </rPr>
      <t>NP 2.2k: Utilize communication tools and techniques to promote therapeutic relationships with individuals and/or caregiver.</t>
    </r>
  </si>
  <si>
    <r>
      <rPr>
        <sz val="10"/>
        <color rgb="FF231F20"/>
        <rFont val="Myriad Pro"/>
        <family val="2"/>
      </rPr>
      <t>NP 2.2l: Apply motivational interviewing techniques to engage individual and/or caregiver in management of health.</t>
    </r>
  </si>
  <si>
    <r>
      <rPr>
        <sz val="10"/>
        <color rgb="FF231F20"/>
        <rFont val="Myriad Pro"/>
        <family val="2"/>
      </rPr>
      <t>NP 2.2m: Communicate findings to the interprofessional team, including the preceptor, in a systematic, concise manner to accurately convey the health status of the patient.</t>
    </r>
  </si>
  <si>
    <r>
      <rPr>
        <sz val="10"/>
        <color rgb="FF231F20"/>
        <rFont val="Myriad Pro"/>
        <family val="2"/>
      </rPr>
      <t>NP 2.2n: Demonstrate empathy and compassion in communication with others.</t>
    </r>
  </si>
  <si>
    <r>
      <rPr>
        <sz val="10"/>
        <color rgb="FF231F20"/>
        <rFont val="Myriad Pro Light"/>
        <family val="2"/>
      </rPr>
      <t>NP 2.3 Integrate advanced assessment in NP practice.</t>
    </r>
  </si>
  <si>
    <r>
      <rPr>
        <sz val="10"/>
        <color rgb="FF231F20"/>
        <rFont val="Myriad Pro"/>
        <family val="2"/>
      </rPr>
      <t>NP 2.3i: Utilize advanced critical thinking to determine the appropriate focused or comprehensive relevant patient history.</t>
    </r>
  </si>
  <si>
    <r>
      <rPr>
        <sz val="10"/>
        <color rgb="FF231F20"/>
        <rFont val="Myriad Pro"/>
        <family val="2"/>
      </rPr>
      <t>NP 2.3j: Apply advanced assessment skills to perform a comprehensive patient physical assessment utilizing appropriate techniques.</t>
    </r>
  </si>
  <si>
    <r>
      <rPr>
        <sz val="10"/>
        <color rgb="FF231F20"/>
        <rFont val="Myriad Pro"/>
        <family val="2"/>
      </rPr>
      <t>NP 2.3k: Apply advanced assessment skills to perform a focused patient physical assessment utilizing appropriate techniques.</t>
    </r>
  </si>
  <si>
    <r>
      <rPr>
        <sz val="10"/>
        <color rgb="FF231F20"/>
        <rFont val="Myriad Pro"/>
        <family val="2"/>
      </rPr>
      <t>NP 2.3l: Order the appropriate diagnostic and screening tests based on patient's risk factors and chief complaint.</t>
    </r>
  </si>
  <si>
    <r>
      <rPr>
        <sz val="10"/>
        <color rgb="FF231F20"/>
        <rFont val="Myriad Pro"/>
        <family val="2"/>
      </rPr>
      <t>NP 2.3m: Identify health risk factors.</t>
    </r>
  </si>
  <si>
    <r>
      <rPr>
        <sz val="10"/>
        <color rgb="FF231F20"/>
        <rFont val="Myriad Pro"/>
        <family val="2"/>
      </rPr>
      <t>NP 2.3n: Evaluate determinants of health that may influence the patient's well-being.</t>
    </r>
  </si>
  <si>
    <r>
      <rPr>
        <sz val="10"/>
        <color rgb="FF231F20"/>
        <rFont val="Myriad Pro"/>
        <family val="2"/>
      </rPr>
      <t>NP 2.3o: Utilize appropriate evidence-based screening tools.</t>
    </r>
  </si>
  <si>
    <r>
      <rPr>
        <sz val="10"/>
        <color rgb="FF231F20"/>
        <rFont val="Myriad Pro"/>
        <family val="2"/>
      </rPr>
      <t>NP 2.3p: Document comprehensive history, screening, and assessment.</t>
    </r>
  </si>
  <si>
    <r>
      <rPr>
        <sz val="10"/>
        <color rgb="FF231F20"/>
        <rFont val="Myriad Pro Light"/>
        <family val="2"/>
      </rPr>
      <t>NP 2.4 Diagnose actual or potential health problems and needs.</t>
    </r>
  </si>
  <si>
    <r>
      <rPr>
        <sz val="10"/>
        <color rgb="FF231F20"/>
        <rFont val="Myriad Pro"/>
        <family val="2"/>
      </rPr>
      <t>NP 2.4h: Analyze physical findings to differentiate between normal, variations of normal, and signs of pathology to formulate actual and differential diagnoses.</t>
    </r>
  </si>
  <si>
    <r>
      <rPr>
        <sz val="10"/>
        <color rgb="FF231F20"/>
        <rFont val="Myriad Pro"/>
        <family val="2"/>
      </rPr>
      <t>NP 2.4i: Utilize diagnostic reasoning to formulate actual and differential diagnoses.</t>
    </r>
  </si>
  <si>
    <r>
      <rPr>
        <sz val="10"/>
        <color rgb="FF231F20"/>
        <rFont val="Myriad Pro Light"/>
        <family val="2"/>
      </rPr>
      <t>NP 2.5 Manage care of individuals</t>
    </r>
  </si>
  <si>
    <r>
      <rPr>
        <sz val="10"/>
        <color rgb="FF231F20"/>
        <rFont val="Myriad Pro"/>
        <family val="2"/>
      </rPr>
      <t>NP 2.5k: Provide holistic person-centered care by developing a mutually acceptable, cost-conscious, and evidence-based plan of care.</t>
    </r>
  </si>
  <si>
    <r>
      <rPr>
        <sz val="10"/>
        <color rgb="FF231F20"/>
        <rFont val="Myriad Pro"/>
        <family val="2"/>
      </rPr>
      <t>NP 2.5l: Synthesize data to develop and initiate a person- centered plan of care.</t>
    </r>
  </si>
  <si>
    <r>
      <rPr>
        <sz val="10"/>
        <color rgb="FF231F20"/>
        <rFont val="Myriad Pro"/>
        <family val="2"/>
      </rPr>
      <t>NP 2.5m: Prescribe medications safely and accurately using patient data and following legal and regulatory guidelines.</t>
    </r>
  </si>
  <si>
    <r>
      <rPr>
        <sz val="10"/>
        <color rgb="FF231F20"/>
        <rFont val="Myriad Pro"/>
        <family val="2"/>
      </rPr>
      <t>NP 2.5n: Order appropriate nonpharmacological interventions.</t>
    </r>
  </si>
  <si>
    <r>
      <rPr>
        <sz val="10"/>
        <color rgb="FF231F20"/>
        <rFont val="Myriad Pro"/>
        <family val="2"/>
      </rPr>
      <t>NP 2.5o: Anticipate risks and take action to mitigate adverse events.</t>
    </r>
  </si>
  <si>
    <r>
      <rPr>
        <sz val="10"/>
        <color rgb="FF231F20"/>
        <rFont val="Myriad Pro"/>
        <family val="2"/>
      </rPr>
      <t>NP 2.5p: Incorporate health promotion, maintenance and restoration of health into plan of care.</t>
    </r>
  </si>
  <si>
    <r>
      <rPr>
        <sz val="10"/>
        <color rgb="FF231F20"/>
        <rFont val="Myriad Pro Light"/>
        <family val="2"/>
      </rPr>
      <t>NP 2.6 Demonstrate accountability for care delivery.</t>
    </r>
  </si>
  <si>
    <r>
      <rPr>
        <sz val="10"/>
        <color rgb="FF231F20"/>
        <rFont val="Myriad Pro"/>
        <family val="2"/>
      </rPr>
      <t>NP 2.6k: Provide healthcare services within scope of practice boundaries, which include health promotion, disease prevention, anticipatory guidance, counseling, disease management, palliative, and end of life care.</t>
    </r>
  </si>
  <si>
    <r>
      <rPr>
        <sz val="10"/>
        <color rgb="FF231F20"/>
        <rFont val="Myriad Pro"/>
        <family val="2"/>
      </rPr>
      <t>NP 2.6l: Collaborate with the interprofessional team to formulate a plan of care.</t>
    </r>
  </si>
  <si>
    <r>
      <rPr>
        <sz val="10"/>
        <color rgb="FF231F20"/>
        <rFont val="Myriad Pro"/>
        <family val="2"/>
      </rPr>
      <t>NP 2.6m: Order consultations or referrals based on evidence and standards of professional care.</t>
    </r>
  </si>
  <si>
    <r>
      <rPr>
        <sz val="10"/>
        <color rgb="FF231F20"/>
        <rFont val="Myriad Pro"/>
        <family val="2"/>
      </rPr>
      <t>NP 2.6n: Document the comprehensive care provided.</t>
    </r>
  </si>
  <si>
    <r>
      <rPr>
        <sz val="10"/>
        <color rgb="FF231F20"/>
        <rFont val="Myriad Pro"/>
        <family val="2"/>
      </rPr>
      <t>NP 2.6o: Engage caregivers and support systems in care planning for the individual.</t>
    </r>
  </si>
  <si>
    <r>
      <rPr>
        <sz val="10"/>
        <color rgb="FF231F20"/>
        <rFont val="Myriad Pro Light"/>
        <family val="2"/>
      </rPr>
      <t>NP 2.7 Evaluate outcomes of care.</t>
    </r>
  </si>
  <si>
    <r>
      <rPr>
        <sz val="10"/>
        <color rgb="FF231F20"/>
        <rFont val="Myriad Pro"/>
        <family val="2"/>
      </rPr>
      <t>NP 2.7g: Evaluate individual outcomes based on evidence- based interventions.</t>
    </r>
  </si>
  <si>
    <r>
      <rPr>
        <sz val="10"/>
        <color rgb="FF231F20"/>
        <rFont val="Myriad Pro"/>
        <family val="2"/>
      </rPr>
      <t>NP 2.7h: Revise plan of care based on effectiveness.</t>
    </r>
  </si>
  <si>
    <r>
      <rPr>
        <sz val="10"/>
        <color rgb="FF231F20"/>
        <rFont val="Myriad Pro"/>
        <family val="2"/>
      </rPr>
      <t>NP 2.7i: Analyze data to evaluate interventions, inequities, and gaps in care.</t>
    </r>
  </si>
  <si>
    <r>
      <rPr>
        <sz val="10"/>
        <color rgb="FF231F20"/>
        <rFont val="Myriad Pro Light"/>
        <family val="2"/>
      </rPr>
      <t>NP 2.8 Promote self-care management.</t>
    </r>
  </si>
  <si>
    <r>
      <rPr>
        <sz val="10"/>
        <color rgb="FF231F20"/>
        <rFont val="Myriad Pro"/>
        <family val="2"/>
      </rPr>
      <t>NP 2.8k: Integrate the principles of self-care management.</t>
    </r>
  </si>
  <si>
    <r>
      <rPr>
        <sz val="10"/>
        <color rgb="FF231F20"/>
        <rFont val="Myriad Pro"/>
        <family val="2"/>
      </rPr>
      <t>NP 2.8l: Incorporate coaching in patient and family self-care management.</t>
    </r>
  </si>
  <si>
    <r>
      <rPr>
        <sz val="10"/>
        <color rgb="FF231F20"/>
        <rFont val="Myriad Pro"/>
        <family val="2"/>
      </rPr>
      <t>NP 2.8m: Create partnerships with community organizations to support self-care management.</t>
    </r>
  </si>
  <si>
    <r>
      <rPr>
        <sz val="10"/>
        <color rgb="FF231F20"/>
        <rFont val="Myriad Pro Light"/>
        <family val="2"/>
      </rPr>
      <t>NP 2.9 Provide care coordination.</t>
    </r>
  </si>
  <si>
    <r>
      <rPr>
        <sz val="10"/>
        <color rgb="FF231F20"/>
        <rFont val="Myriad Pro"/>
        <family val="2"/>
      </rPr>
      <t>NP 2.9k: Implement evidence-based guidelines and strategies that enable effective transitions of care and care coordination.</t>
    </r>
  </si>
  <si>
    <r>
      <rPr>
        <sz val="10"/>
        <color rgb="FF231F20"/>
        <rFont val="Myriad Pro Light"/>
        <family val="2"/>
      </rPr>
      <t>NP 3.1 Manage population health.</t>
    </r>
  </si>
  <si>
    <r>
      <rPr>
        <sz val="10"/>
        <color rgb="FF231F20"/>
        <rFont val="Myriad Pro"/>
        <family val="2"/>
      </rPr>
      <t>NP 3.1o: Evaluate outcomes of population health using available sources of data to inform NP practice, guidelines, and policies.</t>
    </r>
  </si>
  <si>
    <r>
      <rPr>
        <sz val="10"/>
        <color rgb="FF231F20"/>
        <rFont val="Myriad Pro"/>
        <family val="2"/>
      </rPr>
      <t>NP 3.1p: Integrate findings of population health data to impact competent care.</t>
    </r>
  </si>
  <si>
    <r>
      <rPr>
        <sz val="10"/>
        <color rgb="FF231F20"/>
        <rFont val="Myriad Pro Light"/>
        <family val="2"/>
      </rPr>
      <t>NP 3.2 Engage in effective partnerships.</t>
    </r>
  </si>
  <si>
    <r>
      <rPr>
        <sz val="10"/>
        <color rgb="FF231F20"/>
        <rFont val="Myriad Pro"/>
        <family val="2"/>
      </rPr>
      <t>NP 3.2i: Contribute clinical expertise and knowledge from advanced practice to interprofessional efforts to protect and improve health.</t>
    </r>
  </si>
  <si>
    <r>
      <rPr>
        <sz val="10"/>
        <color rgb="FF231F20"/>
        <rFont val="Myriad Pro Light"/>
        <family val="2"/>
      </rPr>
      <t>NP 3.3 Consider the socioeconomic impact of the delivery of health care.</t>
    </r>
  </si>
  <si>
    <r>
      <rPr>
        <sz val="10"/>
        <color rgb="FF231F20"/>
        <rFont val="Myriad Pro"/>
        <family val="2"/>
      </rPr>
      <t>NP 3.3g: Appraise ethical, legal, and social factors to guide population health policy development.</t>
    </r>
  </si>
  <si>
    <r>
      <rPr>
        <sz val="10"/>
        <color rgb="FF231F20"/>
        <rFont val="Myriad Pro Light"/>
        <family val="2"/>
      </rPr>
      <t>NP 3.4 Advance equitable population health policy.</t>
    </r>
  </si>
  <si>
    <r>
      <rPr>
        <sz val="10"/>
        <color rgb="FF231F20"/>
        <rFont val="Myriad Pro Light"/>
        <family val="2"/>
      </rPr>
      <t>NP 3.5 Demonstrate advocacy strategies.</t>
    </r>
  </si>
  <si>
    <r>
      <rPr>
        <sz val="10"/>
        <color rgb="FF231F20"/>
        <rFont val="Myriad Pro Light"/>
        <family val="2"/>
      </rPr>
      <t>NP 3.6 Advance preparedness to protect population health during disasters and public health emergencies.</t>
    </r>
  </si>
  <si>
    <r>
      <rPr>
        <sz val="10"/>
        <color rgb="FF231F20"/>
        <rFont val="Myriad Pro"/>
        <family val="2"/>
      </rPr>
      <t>NP 3.6k: Summarize the unique roles and responsibilities of NPs in emergency preparedness and disaster response.</t>
    </r>
  </si>
  <si>
    <r>
      <rPr>
        <sz val="10"/>
        <color rgb="FF231F20"/>
        <rFont val="Myriad Pro"/>
        <family val="2"/>
      </rPr>
      <t>3.6l: Collaborate with a team to advance preparedness for potential public health emergencies.</t>
    </r>
  </si>
  <si>
    <r>
      <rPr>
        <sz val="10"/>
        <color rgb="FF231F20"/>
        <rFont val="Myriad Pro"/>
        <family val="2"/>
      </rPr>
      <t>NP 3.6m: Evaluate the impact of globalization on population health.</t>
    </r>
  </si>
  <si>
    <r>
      <t xml:space="preserve">3. </t>
    </r>
    <r>
      <rPr>
        <b/>
        <sz val="12"/>
        <color theme="1"/>
        <rFont val="Calibri"/>
        <family val="2"/>
        <scheme val="minor"/>
      </rPr>
      <t xml:space="preserve">Population Health- </t>
    </r>
    <r>
      <rPr>
        <i/>
        <sz val="12"/>
        <color theme="1"/>
        <rFont val="Calibri"/>
        <family val="2"/>
        <scheme val="minor"/>
      </rPr>
      <t>The nurse practitioner partners, across the care continuum, with public health, healthcare systems, community, academic community, governmental, and other entities to integrate foundational NP knowledge into culturally competent practices to increase health promotion and disease prevention strategies in effect the care of populations.</t>
    </r>
  </si>
  <si>
    <r>
      <rPr>
        <sz val="10"/>
        <color rgb="FF231F20"/>
        <rFont val="Myriad Pro"/>
        <family val="2"/>
      </rPr>
      <t>NP 4.1n: Translate advanced practice knowledge to inform practice and patient outcomes.</t>
    </r>
  </si>
  <si>
    <r>
      <rPr>
        <sz val="10"/>
        <color rgb="FF231F20"/>
        <rFont val="Myriad Pro"/>
        <family val="2"/>
      </rPr>
      <t>NP 4.1o: Lead scholarly activities resulting in the focus of the translation and dissemination of contemporary evidence into practice.</t>
    </r>
  </si>
  <si>
    <r>
      <rPr>
        <sz val="10"/>
        <color rgb="FF231F20"/>
        <rFont val="Myriad Pro"/>
        <family val="2"/>
      </rPr>
      <t>NP 4.1p: Apply clinical investigative skills to improve health outcomes.</t>
    </r>
  </si>
  <si>
    <r>
      <rPr>
        <sz val="10"/>
        <color rgb="FF231F20"/>
        <rFont val="Myriad Pro Light"/>
        <family val="2"/>
      </rPr>
      <t>NP 4.2 Integrate best evidence into NP practice.</t>
    </r>
  </si>
  <si>
    <r>
      <rPr>
        <sz val="10"/>
        <color rgb="FF231F20"/>
        <rFont val="Myriad Pro"/>
        <family val="2"/>
      </rPr>
      <t>NP 4.2l: Evaluate quality improvement processes and evidence-based outcomes.</t>
    </r>
  </si>
  <si>
    <r>
      <rPr>
        <sz val="10"/>
        <color rgb="FF231F20"/>
        <rFont val="Myriad Pro"/>
        <family val="2"/>
      </rPr>
      <t>NP 4.2m: Disseminate findings from quality improvement, implementation science, and research to improve healthcare delivery and patient outcome.</t>
    </r>
  </si>
  <si>
    <r>
      <rPr>
        <sz val="10"/>
        <color rgb="FF231F20"/>
        <rFont val="Myriad Pro Light"/>
        <family val="2"/>
      </rPr>
      <t>NP 4.3 Promote the ethical conduct of scholarly activities.</t>
    </r>
  </si>
  <si>
    <r>
      <rPr>
        <sz val="10"/>
        <color rgb="FF231F20"/>
        <rFont val="Myriad Pro"/>
        <family val="2"/>
      </rPr>
      <t>NP 4.3j: Translate knowledge from clinical practice to improve population health outcomes through diversity, equity, and inclusion.</t>
    </r>
  </si>
  <si>
    <r>
      <rPr>
        <sz val="10"/>
        <color rgb="FF231F20"/>
        <rFont val="Myriad Pro"/>
        <family val="2"/>
      </rPr>
      <t>NP 4.3k: Utilize ethical principles to ensure participant safety through scholarship activities.</t>
    </r>
  </si>
  <si>
    <r>
      <rPr>
        <sz val="10"/>
        <color rgb="FF231F20"/>
        <rFont val="Myriad Pro Light"/>
        <family val="2"/>
      </rPr>
      <t>NP 5.1 Apply quality improvement principles in care delivery.</t>
    </r>
  </si>
  <si>
    <r>
      <rPr>
        <sz val="10"/>
        <color rgb="FF231F20"/>
        <rFont val="Myriad Pro"/>
        <family val="2"/>
      </rPr>
      <t>NP 5.1p: Systematically evaluate quality and outcomes of care using quality improvement principles.</t>
    </r>
  </si>
  <si>
    <r>
      <rPr>
        <sz val="10"/>
        <color rgb="FF231F20"/>
        <rFont val="Myriad Pro"/>
        <family val="2"/>
      </rPr>
      <t>NP 5.1q: Evaluate the relationships and influence of access, populations, cost, quality, and safety on healthcare.</t>
    </r>
  </si>
  <si>
    <r>
      <rPr>
        <sz val="10"/>
        <color rgb="FF231F20"/>
        <rFont val="Myriad Pro"/>
        <family val="2"/>
      </rPr>
      <t>NP 5.1r: Evaluate the impact of organizational systems in healthcare to include care processes, financing, marketing, and policy.</t>
    </r>
  </si>
  <si>
    <r>
      <rPr>
        <sz val="10"/>
        <color rgb="FF231F20"/>
        <rFont val="Myriad Pro Light"/>
        <family val="2"/>
      </rPr>
      <t>NP 5.2 Contribute to a culture of patient safety.</t>
    </r>
  </si>
  <si>
    <r>
      <rPr>
        <sz val="10"/>
        <color rgb="FF231F20"/>
        <rFont val="Myriad Pro"/>
        <family val="2"/>
      </rPr>
      <t>NP 5.2k: Build a culture of safety through quality improvement methods and evidence-based interventions.</t>
    </r>
  </si>
  <si>
    <r>
      <rPr>
        <sz val="10"/>
        <color rgb="FF231F20"/>
        <rFont val="Myriad Pro Light"/>
        <family val="2"/>
      </rPr>
      <t>NP 5.3 Contribute to a culture of provider and work environment safety.</t>
    </r>
  </si>
  <si>
    <r>
      <t xml:space="preserve">2. </t>
    </r>
    <r>
      <rPr>
        <b/>
        <sz val="12"/>
        <color theme="1"/>
        <rFont val="Calibri"/>
        <family val="2"/>
        <scheme val="minor"/>
      </rPr>
      <t xml:space="preserve">Person-Centered Care- </t>
    </r>
    <r>
      <rPr>
        <i/>
        <sz val="12"/>
        <color theme="1"/>
        <rFont val="Calibri"/>
        <family val="2"/>
        <scheme val="minor"/>
      </rPr>
      <t>The nurse practitioner uses evidence-based and best practices to design, manage, and evaluate comprehensive person- centered care that is within the regulatory and educational scope of practice. Fundamental to person-centered care is respect for diversity, differences, preferences, values, needs, resources and determinates of health unique to the individual.</t>
    </r>
  </si>
  <si>
    <r>
      <t xml:space="preserve">4. </t>
    </r>
    <r>
      <rPr>
        <b/>
        <sz val="12"/>
        <color theme="1"/>
        <rFont val="Calibri"/>
        <family val="2"/>
        <scheme val="minor"/>
      </rPr>
      <t>Practice Scholarship and Translational Science</t>
    </r>
    <r>
      <rPr>
        <sz val="12"/>
        <color theme="1"/>
        <rFont val="Calibri"/>
        <family val="2"/>
        <scheme val="minor"/>
      </rPr>
      <t xml:space="preserve">- </t>
    </r>
    <r>
      <rPr>
        <i/>
        <sz val="12"/>
        <color theme="1"/>
        <rFont val="Calibri"/>
        <family val="2"/>
        <scheme val="minor"/>
      </rPr>
      <t xml:space="preserve">The nurse practitioner generates, appraises, synthesizes, translates, integrates, and disseminates knowledge
to improve person-centered health and systems of care.                                                                                                             </t>
    </r>
    <r>
      <rPr>
        <sz val="12"/>
        <color theme="1"/>
        <rFont val="Calibri"/>
        <family val="2"/>
        <scheme val="minor"/>
      </rPr>
      <t xml:space="preserve">                        </t>
    </r>
    <r>
      <rPr>
        <b/>
        <sz val="12"/>
        <color theme="1"/>
        <rFont val="Calibri"/>
        <family val="2"/>
        <scheme val="minor"/>
      </rPr>
      <t>AACN: Scholarship for the Nursing Discipline</t>
    </r>
  </si>
  <si>
    <r>
      <t xml:space="preserve">5. Quality and Safety- </t>
    </r>
    <r>
      <rPr>
        <i/>
        <sz val="12"/>
        <color theme="1"/>
        <rFont val="Calibri"/>
        <family val="2"/>
        <scheme val="minor"/>
      </rPr>
      <t xml:space="preserve">The nurse practitioner utilizes knowledge and principles of translational and improvement science methodologies to improve quality and safety for providers, patients, populations, and systems of care.   </t>
    </r>
    <r>
      <rPr>
        <b/>
        <sz val="12"/>
        <color theme="1"/>
        <rFont val="Calibri"/>
        <family val="2"/>
        <scheme val="minor"/>
      </rPr>
      <t xml:space="preserve">    </t>
    </r>
  </si>
  <si>
    <r>
      <rPr>
        <sz val="10"/>
        <color rgb="FF231F20"/>
        <rFont val="Myriad Pro Light"/>
        <family val="2"/>
      </rPr>
      <t>NP 6.1 Communicate in a manner that facilitates a partnership approach to quality care delivery.</t>
    </r>
  </si>
  <si>
    <r>
      <rPr>
        <sz val="10"/>
        <color rgb="FF231F20"/>
        <rFont val="Myriad Pro"/>
        <family val="2"/>
      </rPr>
      <t>NP 6.1m: Engage in collaboration with multiple interprofessional stakeholders (e.g. individuals, community, integrated health care teams, and policy makers) to impact a diverse and inclusive healthcare system.</t>
    </r>
  </si>
  <si>
    <r>
      <rPr>
        <sz val="10"/>
        <color rgb="FF231F20"/>
        <rFont val="Myriad Pro"/>
        <family val="2"/>
      </rPr>
      <t>NP 6.1n: Demonstrate equitable and quality health care through interprofessional collaboration with the health care team.</t>
    </r>
  </si>
  <si>
    <r>
      <rPr>
        <sz val="10"/>
        <color rgb="FF231F20"/>
        <rFont val="Myriad Pro"/>
        <family val="2"/>
      </rPr>
      <t>NP 6.1o: Advocate for the patient as a member of the health care team.</t>
    </r>
  </si>
  <si>
    <r>
      <rPr>
        <sz val="10"/>
        <color rgb="FF231F20"/>
        <rFont val="Myriad Pro"/>
        <family val="2"/>
      </rPr>
      <t>NP 6.1p: Demonstrate sensitivity to diverse organizations, cultures, and populations.</t>
    </r>
  </si>
  <si>
    <r>
      <rPr>
        <sz val="10"/>
        <color rgb="FF231F20"/>
        <rFont val="Myriad Pro Light"/>
        <family val="2"/>
      </rPr>
      <t>NP 6.2 Perform effectively in different team roles, using principles and values of team dynamics.</t>
    </r>
  </si>
  <si>
    <r>
      <rPr>
        <sz val="10"/>
        <color rgb="FF231F20"/>
        <rFont val="Myriad Pro"/>
        <family val="2"/>
      </rPr>
      <t>NP 6.2k: Assume different roles (e.g. member, leader) within the interprofessional, health care team.</t>
    </r>
  </si>
  <si>
    <r>
      <rPr>
        <sz val="10"/>
        <color rgb="FF231F20"/>
        <rFont val="Myriad Pro Light"/>
        <family val="2"/>
      </rPr>
      <t>NP 6.3 Use knowledge of nursing and other professions to address healthcare needs.</t>
    </r>
  </si>
  <si>
    <r>
      <rPr>
        <sz val="10"/>
        <color rgb="FF231F20"/>
        <rFont val="Myriad Pro"/>
        <family val="2"/>
      </rPr>
      <t>NP 6.4j: Promote a climate of respect, dignity, inclusion, integrity, civility, and trust to foster collaboration within the health care team.</t>
    </r>
  </si>
  <si>
    <r>
      <rPr>
        <sz val="10"/>
        <color rgb="FF231F20"/>
        <rFont val="Myriad Pro"/>
        <family val="2"/>
      </rPr>
      <t>NP 6.4k: Collaborate to develop, implement, and evaluate healthcare strategies to optimize safe, effective systems of care.</t>
    </r>
  </si>
  <si>
    <t>NP 6.4 Work with other professions to maintain a climate of mutual learning, respect, and shared values.</t>
  </si>
  <si>
    <r>
      <rPr>
        <b/>
        <sz val="12"/>
        <color theme="1"/>
        <rFont val="Calibri"/>
        <family val="2"/>
        <scheme val="minor"/>
      </rPr>
      <t>6. Interprofessional Collaboration in Practice</t>
    </r>
    <r>
      <rPr>
        <i/>
        <sz val="12"/>
        <color theme="1"/>
        <rFont val="Calibri"/>
        <family val="2"/>
        <scheme val="minor"/>
      </rPr>
      <t xml:space="preserve">- The nurse practitioner collaborates with the interprofessional team to provide care through meaningful communication and active participation in person-centered and population-centered care. </t>
    </r>
    <r>
      <rPr>
        <b/>
        <i/>
        <sz val="12"/>
        <color theme="1"/>
        <rFont val="Calibri"/>
        <family val="2"/>
        <scheme val="minor"/>
      </rPr>
      <t>AACN: Interprofessional Partnerships</t>
    </r>
  </si>
  <si>
    <r>
      <rPr>
        <sz val="10"/>
        <color rgb="FF231F20"/>
        <rFont val="Myriad Pro Light"/>
        <family val="2"/>
      </rPr>
      <t>NP 7.1 Apply knowledge of systems to work effectively across the continuum of care.</t>
    </r>
  </si>
  <si>
    <r>
      <rPr>
        <sz val="10"/>
        <color rgb="FF231F20"/>
        <rFont val="Myriad Pro"/>
        <family val="2"/>
      </rPr>
      <t>NP 7.1i: Apply knowledge of organizational practices and complex systems to improve healthcare delivery.</t>
    </r>
  </si>
  <si>
    <r>
      <rPr>
        <sz val="10"/>
        <color rgb="FF231F20"/>
        <rFont val="Myriad Pro Light"/>
        <family val="2"/>
      </rPr>
      <t>NP 7.2 Incorporate consideration of cost-effectiveness of care.</t>
    </r>
  </si>
  <si>
    <r>
      <rPr>
        <sz val="10"/>
        <color rgb="FF231F20"/>
        <rFont val="Myriad Pro"/>
        <family val="2"/>
      </rPr>
      <t>NP 7.2m: Demonstrate fiduciary stewardship in the delivery of quality care.</t>
    </r>
  </si>
  <si>
    <r>
      <rPr>
        <sz val="10"/>
        <color rgb="FF231F20"/>
        <rFont val="Myriad Pro Light"/>
        <family val="2"/>
      </rPr>
      <t>7.3 Optimize system effectiveness through application of innovation and evidence-based practice.</t>
    </r>
  </si>
  <si>
    <r>
      <rPr>
        <sz val="10"/>
        <color rgb="FF231F20"/>
        <rFont val="Myriad Pro Light"/>
        <family val="2"/>
      </rPr>
      <t>NP 8.1 Appraise the available information and communication technologies used in the care of patients, communities, and populations.</t>
    </r>
  </si>
  <si>
    <r>
      <rPr>
        <sz val="10"/>
        <color rgb="FF231F20"/>
        <rFont val="Myriad Pro"/>
        <family val="2"/>
      </rPr>
      <t>NP 8.1l: Evaluate technologies and communication platforms in the care of patients.</t>
    </r>
  </si>
  <si>
    <r>
      <rPr>
        <sz val="10"/>
        <color rgb="FF231F20"/>
        <rFont val="Myriad Pro Light"/>
        <family val="2"/>
      </rPr>
      <t>8.2 Use information and communication technologies to gather data, create information, and generate knowledge.</t>
    </r>
  </si>
  <si>
    <r>
      <rPr>
        <sz val="10"/>
        <color rgb="FF231F20"/>
        <rFont val="Myriad Pro"/>
        <family val="2"/>
      </rPr>
      <t>NP 8.2k: Analyze data to impact care delivery at the person, population, or systems’ levels.</t>
    </r>
  </si>
  <si>
    <r>
      <rPr>
        <sz val="10"/>
        <color rgb="FF231F20"/>
        <rFont val="Myriad Pro"/>
        <family val="2"/>
      </rPr>
      <t>NP 8.2l: Use technology systems to generate, analyze, and interpret data on variables for the evaluation of healthcare.</t>
    </r>
  </si>
  <si>
    <r>
      <rPr>
        <sz val="10"/>
        <color rgb="FF231F20"/>
        <rFont val="Myriad Pro"/>
        <family val="2"/>
      </rPr>
      <t>NP 8.2m: Select appropriate technology and communication tools to promote engagement and share credible information that is congruent with patient needs, values, and learning styles.</t>
    </r>
  </si>
  <si>
    <r>
      <rPr>
        <sz val="10"/>
        <color rgb="FF231F20"/>
        <rFont val="Myriad Pro Light"/>
        <family val="2"/>
      </rPr>
      <t>NP 8.3 Use information and communication technologies and informatics processes to deliver safe care to diverse populations in a variety of settings.</t>
    </r>
  </si>
  <si>
    <r>
      <rPr>
        <sz val="10"/>
        <color rgb="FF231F20"/>
        <rFont val="Myriad Pro Light"/>
        <family val="2"/>
      </rPr>
      <t>NP 8.4 Use information and communication technology to support documentation of care and communication among providers, patients, and all system levels.</t>
    </r>
  </si>
  <si>
    <r>
      <rPr>
        <sz val="10"/>
        <color rgb="FF231F20"/>
        <rFont val="Myriad Pro"/>
        <family val="2"/>
      </rPr>
      <t>NP 8.4h: Assess the patient’s and caregiver’s learning and communication needs to address gaps in access, knowledge, and information literacy.</t>
    </r>
  </si>
  <si>
    <r>
      <rPr>
        <sz val="10"/>
        <color rgb="FF231F20"/>
        <rFont val="Myriad Pro"/>
        <family val="2"/>
      </rPr>
      <t>NP 8.4i: Evaluate the design and implementation of clinical information systems within the contexts of quality care, accountability, ethics, and cost-effectiveness.</t>
    </r>
  </si>
  <si>
    <r>
      <rPr>
        <sz val="10"/>
        <color rgb="FF231F20"/>
        <rFont val="Myriad Pro Light"/>
        <family val="2"/>
      </rPr>
      <t>NP 8.5 Use information and communication technologies in accordance with ethical, legal, professional, and regulatory standards, and workplace policies in the delivery of care.</t>
    </r>
  </si>
  <si>
    <r>
      <rPr>
        <sz val="10"/>
        <color rgb="FF231F20"/>
        <rFont val="Myriad Pro"/>
        <family val="2"/>
      </rPr>
      <t xml:space="preserve">NP 8.5m: Use information technology safely, legally, and ethically to manage data to ensure quality care and
</t>
    </r>
    <r>
      <rPr>
        <sz val="10"/>
        <color rgb="FF231F20"/>
        <rFont val="Myriad Pro"/>
        <family val="2"/>
      </rPr>
      <t>organizational accountability to promote interprofessional communication.</t>
    </r>
  </si>
  <si>
    <r>
      <rPr>
        <sz val="10"/>
        <color rgb="FF231F20"/>
        <rFont val="Myriad Pro Light"/>
        <family val="2"/>
      </rPr>
      <t>NP 9.1 Demonstrate an ethical comportment in one’s practice reflective of nursing’s mission to society.</t>
    </r>
  </si>
  <si>
    <r>
      <rPr>
        <sz val="10"/>
        <color rgb="FF231F20"/>
        <rFont val="Myriad Pro"/>
        <family val="2"/>
      </rPr>
      <t>NP 9.1l: Demonstrate the ability to apply ethical principles in complex health care situations.</t>
    </r>
  </si>
  <si>
    <r>
      <rPr>
        <sz val="10"/>
        <color rgb="FF231F20"/>
        <rFont val="Myriad Pro"/>
        <family val="2"/>
      </rPr>
      <t>NP 9.1m: Develop strategies to prevent one’s own personal biases from interfering with delivery of quality care.</t>
    </r>
  </si>
  <si>
    <r>
      <rPr>
        <sz val="10"/>
        <color rgb="FF231F20"/>
        <rFont val="Myriad Pro"/>
        <family val="2"/>
      </rPr>
      <t>NP 9.1n: Actively seeks opportunities for continuous improvement in professional practice.</t>
    </r>
  </si>
  <si>
    <r>
      <rPr>
        <sz val="10"/>
        <color rgb="FF231F20"/>
        <rFont val="Myriad Pro Light"/>
        <family val="2"/>
      </rPr>
      <t>NP 9.2 Employ participatory approach to NP care.</t>
    </r>
  </si>
  <si>
    <r>
      <rPr>
        <sz val="10"/>
        <color rgb="FF231F20"/>
        <rFont val="Myriad Pro"/>
        <family val="2"/>
      </rPr>
      <t>NP 9.2m: Demonstrate an NP professional identity.</t>
    </r>
  </si>
  <si>
    <r>
      <rPr>
        <sz val="10"/>
        <color rgb="FF231F20"/>
        <rFont val="Myriad Pro"/>
        <family val="2"/>
      </rPr>
      <t>NP 9.2n: Demonstrate accountability to practice within the regulatory standard and scope of educational preparation.</t>
    </r>
  </si>
  <si>
    <r>
      <rPr>
        <sz val="10"/>
        <color rgb="FF231F20"/>
        <rFont val="Myriad Pro Light"/>
        <family val="2"/>
      </rPr>
      <t>NP 9.3 Demonstrate accountability to the individual, society, and profession.</t>
    </r>
  </si>
  <si>
    <r>
      <rPr>
        <sz val="10"/>
        <color rgb="FF231F20"/>
        <rFont val="Myriad Pro"/>
        <family val="2"/>
      </rPr>
      <t>NP 9.3p: Participate in professional organizations to advance the NP profession and improve health.</t>
    </r>
  </si>
  <si>
    <r>
      <rPr>
        <sz val="10"/>
        <color rgb="FF231F20"/>
        <rFont val="Myriad Pro"/>
        <family val="2"/>
      </rPr>
      <t>NP 9.3q: Reflect on past experiences to guide present and future practice.</t>
    </r>
  </si>
  <si>
    <r>
      <rPr>
        <sz val="10"/>
        <color rgb="FF231F20"/>
        <rFont val="Myriad Pro Light"/>
        <family val="2"/>
      </rPr>
      <t>NP 9.4 Comply with relevant laws, policies, and regulations.</t>
    </r>
  </si>
  <si>
    <r>
      <rPr>
        <sz val="10"/>
        <color rgb="FF231F20"/>
        <rFont val="Myriad Pro"/>
        <family val="2"/>
      </rPr>
      <t>NP 9.4i: Advocate for policies that support population focus NPs to practice at the full extent of their education.</t>
    </r>
  </si>
  <si>
    <r>
      <rPr>
        <sz val="10"/>
        <color rgb="FF231F20"/>
        <rFont val="Myriad Pro"/>
        <family val="2"/>
      </rPr>
      <t>NP 9.4k: Analyze laws, policies, and regulations to describe scope of practice in future population focus.</t>
    </r>
  </si>
  <si>
    <r>
      <rPr>
        <sz val="10"/>
        <color rgb="FF231F20"/>
        <rFont val="Myriad Pro Light"/>
        <family val="2"/>
      </rPr>
      <t>NP 9.5 Demonstrate the professional identity of nursing.</t>
    </r>
  </si>
  <si>
    <r>
      <rPr>
        <sz val="10"/>
        <color rgb="FF231F20"/>
        <rFont val="Myriad Pro"/>
        <family val="2"/>
      </rPr>
      <t>NP 9.5j: Articulate NPs unique professional identity to other interprofessional team members and the public.</t>
    </r>
  </si>
  <si>
    <r>
      <rPr>
        <sz val="10"/>
        <color rgb="FF231F20"/>
        <rFont val="Myriad Pro"/>
        <family val="2"/>
      </rPr>
      <t>NP 9.5k: Demonstrate the ability to effectively educate and mentor peers, students or members of the interprofessional healthcare team.</t>
    </r>
  </si>
  <si>
    <r>
      <rPr>
        <sz val="10"/>
        <color rgb="FF231F20"/>
        <rFont val="Myriad Pro Light"/>
        <family val="2"/>
      </rPr>
      <t>NP 9.6 Integrate diversity, equity, and inclusion as core to one’s professional identity.</t>
    </r>
  </si>
  <si>
    <r>
      <rPr>
        <sz val="10"/>
        <color rgb="FF231F20"/>
        <rFont val="Myriad Pro Light"/>
        <family val="2"/>
      </rPr>
      <t>NP 10.1 Demonstrate a commitment to personal health and well-being.</t>
    </r>
  </si>
  <si>
    <r>
      <rPr>
        <sz val="10"/>
        <color rgb="FF231F20"/>
        <rFont val="Myriad Pro"/>
        <family val="2"/>
      </rPr>
      <t>NP 10.1e: Create an environment that promotes self-care, health, and well-being.</t>
    </r>
  </si>
  <si>
    <r>
      <rPr>
        <sz val="10"/>
        <color rgb="FF231F20"/>
        <rFont val="Myriad Pro"/>
        <family val="2"/>
      </rPr>
      <t>NP 10.1f: Support for whole person health and holistic well-being of self.</t>
    </r>
  </si>
  <si>
    <r>
      <rPr>
        <sz val="10"/>
        <color rgb="FF231F20"/>
        <rFont val="Myriad Pro Light"/>
        <family val="2"/>
      </rPr>
      <t>NP 10.2 Demonstrate professional maturity.</t>
    </r>
  </si>
  <si>
    <r>
      <rPr>
        <sz val="10"/>
        <color rgb="FF231F20"/>
        <rFont val="Myriad Pro"/>
        <family val="2"/>
      </rPr>
      <t>NP 10.2k: Demonstrate responsibility to practice in the NP population focus area defined by your education, certification and license.</t>
    </r>
  </si>
  <si>
    <r>
      <rPr>
        <sz val="10"/>
        <color rgb="FF231F20"/>
        <rFont val="Myriad Pro"/>
        <family val="2"/>
      </rPr>
      <t>NP 10.2l: Employ empathy to communicate effectively.</t>
    </r>
  </si>
  <si>
    <r>
      <rPr>
        <sz val="10"/>
        <color rgb="FF231F20"/>
        <rFont val="Myriad Pro"/>
        <family val="2"/>
      </rPr>
      <t>NP 10.2m: Conduct self in a professional manner.</t>
    </r>
  </si>
  <si>
    <r>
      <rPr>
        <sz val="10"/>
        <color rgb="FF231F20"/>
        <rFont val="Myriad Pro"/>
        <family val="2"/>
      </rPr>
      <t>NP 10.2n: Uphold standards of the NP profession.</t>
    </r>
  </si>
  <si>
    <r>
      <rPr>
        <sz val="10"/>
        <color rgb="FF231F20"/>
        <rFont val="Myriad Pro Light"/>
        <family val="2"/>
      </rPr>
      <t>NP 10.3 Develop capacity for leadership.</t>
    </r>
  </si>
  <si>
    <r>
      <rPr>
        <sz val="10"/>
        <color rgb="FF231F20"/>
        <rFont val="Myriad Pro"/>
        <family val="2"/>
      </rPr>
      <t>NP 10.3r: Articulate the complex leadership role of the NP.</t>
    </r>
  </si>
  <si>
    <r>
      <rPr>
        <sz val="10"/>
        <color rgb="FF231F20"/>
        <rFont val="Myriad Pro"/>
        <family val="2"/>
      </rPr>
      <t>NP 10.3s: Execute leadership skills in the translation of new knowledge to improve outcomes.</t>
    </r>
  </si>
  <si>
    <r>
      <rPr>
        <sz val="10"/>
        <color rgb="FF231F20"/>
        <rFont val="Myriad Pro"/>
        <family val="2"/>
      </rPr>
      <t>NP 10.3t: Provide leadership on teams, and in different team roles, across a variety of practice settings.</t>
    </r>
  </si>
  <si>
    <r>
      <rPr>
        <sz val="10"/>
        <color rgb="FF231F20"/>
        <rFont val="Myriad Pro"/>
        <family val="2"/>
      </rPr>
      <t>NP 10.3u: Mentor peers.</t>
    </r>
  </si>
  <si>
    <r>
      <rPr>
        <sz val="10"/>
        <color rgb="FF231F20"/>
        <rFont val="Myriad Pro"/>
        <family val="2"/>
      </rPr>
      <t>NP 10.3v: Engage in advocacy efforts to address health disparities, social justice, and equity to improve healthcare outcomes.</t>
    </r>
  </si>
  <si>
    <r>
      <t xml:space="preserve">9. Professional Acumen- </t>
    </r>
    <r>
      <rPr>
        <i/>
        <sz val="12"/>
        <color theme="1"/>
        <rFont val="Calibri"/>
        <family val="2"/>
        <scheme val="minor"/>
      </rPr>
      <t>The nurse practitioner demonstrates the attributes and perspectives of the nursing profession and adherence to ethical principles while functioning as a committed equal partner of the interprofessional health care team.</t>
    </r>
    <r>
      <rPr>
        <sz val="12"/>
        <color theme="1"/>
        <rFont val="Calibri"/>
        <family val="2"/>
        <scheme val="minor"/>
      </rPr>
      <t xml:space="preserve">                    </t>
    </r>
    <r>
      <rPr>
        <b/>
        <sz val="12"/>
        <color theme="1"/>
        <rFont val="Calibri"/>
        <family val="2"/>
        <scheme val="minor"/>
      </rPr>
      <t>AACN- Professionalism</t>
    </r>
  </si>
  <si>
    <r>
      <t xml:space="preserve">8. </t>
    </r>
    <r>
      <rPr>
        <b/>
        <sz val="12"/>
        <color theme="1"/>
        <rFont val="Calibri"/>
        <family val="2"/>
        <scheme val="minor"/>
      </rPr>
      <t xml:space="preserve">Technology and Information Literacy- </t>
    </r>
    <r>
      <rPr>
        <i/>
        <sz val="12"/>
        <color theme="1"/>
        <rFont val="Calibri"/>
        <family val="2"/>
        <scheme val="minor"/>
      </rPr>
      <t xml:space="preserve">The nurse practitioner envisions, appraises, and utilizes informatics and healthcare technologies to deliver care.  </t>
    </r>
    <r>
      <rPr>
        <sz val="12"/>
        <color theme="1"/>
        <rFont val="Calibri"/>
        <family val="2"/>
        <scheme val="minor"/>
      </rPr>
      <t xml:space="preserve"> </t>
    </r>
    <r>
      <rPr>
        <b/>
        <sz val="12"/>
        <color theme="1"/>
        <rFont val="Calibri"/>
        <family val="2"/>
        <scheme val="minor"/>
      </rPr>
      <t>AACN- Informatics and healthcare Technologies</t>
    </r>
  </si>
  <si>
    <r>
      <rPr>
        <b/>
        <sz val="12"/>
        <color theme="1"/>
        <rFont val="Calibri"/>
        <family val="2"/>
        <scheme val="minor"/>
      </rPr>
      <t>7. Health Systems-</t>
    </r>
    <r>
      <rPr>
        <sz val="12"/>
        <color theme="1"/>
        <rFont val="Calibri"/>
        <family val="2"/>
        <scheme val="minor"/>
      </rPr>
      <t xml:space="preserve"> </t>
    </r>
    <r>
      <rPr>
        <i/>
        <sz val="12"/>
        <color theme="1"/>
        <rFont val="Calibri"/>
        <family val="2"/>
        <scheme val="minor"/>
      </rPr>
      <t xml:space="preserve">The nurse practitioner demonstrates organizational and systems leadership to improve healthcare outcome.                                 </t>
    </r>
    <r>
      <rPr>
        <sz val="12"/>
        <color theme="1"/>
        <rFont val="Calibri"/>
        <family val="2"/>
        <scheme val="minor"/>
      </rPr>
      <t xml:space="preserve">  </t>
    </r>
    <r>
      <rPr>
        <b/>
        <sz val="12"/>
        <color theme="1"/>
        <rFont val="Calibri"/>
        <family val="2"/>
        <scheme val="minor"/>
      </rPr>
      <t>AACN: Systems Based Practice</t>
    </r>
  </si>
  <si>
    <r>
      <rPr>
        <b/>
        <sz val="12"/>
        <color theme="1"/>
        <rFont val="Calibri"/>
        <family val="2"/>
        <scheme val="minor"/>
      </rPr>
      <t>1.</t>
    </r>
    <r>
      <rPr>
        <sz val="12"/>
        <color theme="1"/>
        <rFont val="Calibri"/>
        <family val="2"/>
        <scheme val="minor"/>
      </rPr>
      <t xml:space="preserve"> </t>
    </r>
    <r>
      <rPr>
        <b/>
        <sz val="12"/>
        <color theme="1"/>
        <rFont val="Calibri"/>
        <family val="2"/>
        <scheme val="minor"/>
      </rPr>
      <t>Knowledge of Practice-</t>
    </r>
    <r>
      <rPr>
        <sz val="12"/>
        <color theme="1"/>
        <rFont val="Calibri"/>
        <family val="2"/>
        <scheme val="minor"/>
      </rPr>
      <t xml:space="preserve"> </t>
    </r>
    <r>
      <rPr>
        <i/>
        <sz val="12"/>
        <color theme="1"/>
        <rFont val="Calibri"/>
        <family val="2"/>
        <scheme val="minor"/>
      </rPr>
      <t xml:space="preserve">The nurse practitioner integrates, translates, and applies established and evolving scientific knowledge from diverse sources as the basis for ethical clinical judgement, innovation, and diagnostic reasoning. </t>
    </r>
    <r>
      <rPr>
        <sz val="12"/>
        <color theme="1"/>
        <rFont val="Calibri"/>
        <family val="2"/>
        <scheme val="minor"/>
      </rPr>
      <t xml:space="preserve">  </t>
    </r>
    <r>
      <rPr>
        <b/>
        <i/>
        <sz val="12"/>
        <color theme="1"/>
        <rFont val="Calibri"/>
        <family val="2"/>
        <scheme val="minor"/>
      </rPr>
      <t>AACN</t>
    </r>
    <r>
      <rPr>
        <i/>
        <sz val="12"/>
        <color theme="1"/>
        <rFont val="Calibri"/>
        <family val="2"/>
        <scheme val="minor"/>
      </rPr>
      <t xml:space="preserve">- </t>
    </r>
    <r>
      <rPr>
        <b/>
        <i/>
        <sz val="12"/>
        <color theme="1"/>
        <rFont val="Calibri"/>
        <family val="2"/>
        <scheme val="minor"/>
      </rPr>
      <t xml:space="preserve">Knowledge of Nursing Practice </t>
    </r>
  </si>
  <si>
    <t xml:space="preserve">Artifacts to Support – </t>
  </si>
  <si>
    <t>NP 4.1 Advance the scholarship of NP nursing practice.</t>
  </si>
  <si>
    <r>
      <t xml:space="preserve">5. Quality and Safety- </t>
    </r>
    <r>
      <rPr>
        <i/>
        <sz val="12"/>
        <color theme="1"/>
        <rFont val="Calibri"/>
        <family val="2"/>
        <scheme val="minor"/>
      </rPr>
      <t>The nurse practitioner utilizes knowledge and principles of translational and improvement science methodologies to improve quality and safety for providers, patients, populations, and systems of care.</t>
    </r>
  </si>
  <si>
    <r>
      <t xml:space="preserve">10. </t>
    </r>
    <r>
      <rPr>
        <b/>
        <sz val="12"/>
        <color theme="1"/>
        <rFont val="Calibri"/>
        <family val="2"/>
        <scheme val="minor"/>
      </rPr>
      <t>Personal and Professional Leadership</t>
    </r>
    <r>
      <rPr>
        <sz val="12"/>
        <color theme="1"/>
        <rFont val="Calibri"/>
        <family val="2"/>
        <scheme val="minor"/>
      </rPr>
      <t xml:space="preserve">- </t>
    </r>
    <r>
      <rPr>
        <i/>
        <sz val="12"/>
        <color theme="1"/>
        <rFont val="Calibri"/>
        <family val="2"/>
        <scheme val="minor"/>
      </rPr>
      <t xml:space="preserve">The nurse practitioner participates in professional and personal growth activities to develop a sustainable progression toward professional and interpersonal maturity, improved resilience, and robust leadership capacity.                                         </t>
    </r>
    <r>
      <rPr>
        <b/>
        <sz val="12"/>
        <color theme="1"/>
        <rFont val="Calibri"/>
        <family val="2"/>
        <scheme val="minor"/>
      </rPr>
      <t>AACN- Personal, Professional, and Leadership Development</t>
    </r>
  </si>
  <si>
    <t>NP 9.4j: Articulate the regulatory process that guides NP practice at the national and individual state level.</t>
  </si>
  <si>
    <t>Student Name: Melanie Baldwin</t>
  </si>
  <si>
    <t>Clinical Site: FHP Internal Medicine</t>
  </si>
  <si>
    <t>Preceptor: Sarah Ellis NP</t>
  </si>
  <si>
    <t>Caucasian</t>
  </si>
  <si>
    <t>Geri</t>
  </si>
  <si>
    <t>GU</t>
  </si>
  <si>
    <t>Est. Pt. 2</t>
  </si>
  <si>
    <t xml:space="preserve">Paperwork for Assisted Living </t>
  </si>
  <si>
    <t>Male</t>
  </si>
  <si>
    <t>Female</t>
  </si>
  <si>
    <t>Cardiac</t>
  </si>
  <si>
    <t xml:space="preserve">Medicare Wellness </t>
  </si>
  <si>
    <t>HEENT</t>
  </si>
  <si>
    <t>JR/72</t>
  </si>
  <si>
    <t>Medicare</t>
  </si>
  <si>
    <t>Cephalexin</t>
  </si>
  <si>
    <t>DC/89</t>
  </si>
  <si>
    <t>HTN, AFIB</t>
  </si>
  <si>
    <t>JK/66</t>
  </si>
  <si>
    <t>AOM right ear</t>
  </si>
  <si>
    <t>Urinary frequency, Shoulder Pain</t>
  </si>
  <si>
    <t>UTI, OA</t>
  </si>
  <si>
    <t>Referral to orthopedics after failed conservative treatment for shoulder pain.</t>
  </si>
  <si>
    <t xml:space="preserve">Chronic Fatigue after heart attack </t>
  </si>
  <si>
    <t>WC/82</t>
  </si>
  <si>
    <t>Commercial/HM0/PPO</t>
  </si>
  <si>
    <t>Sent labs for BNP, VIT D, Vit B12, CMC, CMP, Ferritin, Folate, TIBC, Iron, TSH, T4</t>
  </si>
  <si>
    <t>Chronic Fatigue, OSA</t>
  </si>
  <si>
    <t>Referred to sleep medicine and cardiac rehab.</t>
  </si>
  <si>
    <t>Persistent Cough</t>
  </si>
  <si>
    <t>NI/86</t>
  </si>
  <si>
    <t>Respiratory</t>
  </si>
  <si>
    <t>Persistent cough, COPD</t>
  </si>
  <si>
    <t>Stop Spiriva, Stopped omeprazole (did not stop poss GERD related cough)</t>
  </si>
  <si>
    <t xml:space="preserve">Trelegy </t>
  </si>
  <si>
    <t>AB/82</t>
  </si>
  <si>
    <t>Medicare Wellness, dizziness and right sided headache, loss of balance</t>
  </si>
  <si>
    <t>Did not treat, referred to ENT. Performed orthostatics.</t>
  </si>
  <si>
    <t>Medicare Wellness</t>
  </si>
  <si>
    <t>Adult</t>
  </si>
  <si>
    <t>Musculoskeletal</t>
  </si>
  <si>
    <t>OA bilat knee</t>
  </si>
  <si>
    <t>Referred to orthopedics</t>
  </si>
  <si>
    <t>Diarrhea r/t new medication (celexa), persistent anxiety</t>
  </si>
  <si>
    <t>MW/88</t>
  </si>
  <si>
    <t>Psychiatric</t>
  </si>
  <si>
    <t>Anxiety</t>
  </si>
  <si>
    <t>Diarrhea assiciated directly with medication.</t>
  </si>
  <si>
    <t>Sertraline</t>
  </si>
  <si>
    <t>Biliary Drain Malfunction</t>
  </si>
  <si>
    <t>RV/79</t>
  </si>
  <si>
    <t>GI</t>
  </si>
  <si>
    <t>Biliary Stricture</t>
  </si>
  <si>
    <t xml:space="preserve">Sent order to IR for drain replacement, Referral to GI specialist </t>
  </si>
  <si>
    <t>Sore Throat</t>
  </si>
  <si>
    <t>MB/67</t>
  </si>
  <si>
    <t>Chronic Sore Throat</t>
  </si>
  <si>
    <t>Trialed on meds for PND prior, throat not red, no other HEENT symptoms, CPAP</t>
  </si>
  <si>
    <t>azestaline nasal spray</t>
  </si>
  <si>
    <t>CHF follow up after hospitalization</t>
  </si>
  <si>
    <t>LB/70</t>
  </si>
  <si>
    <t>Hyperglycemia, CHF, COPD</t>
  </si>
  <si>
    <t>Lots of education on CHF management and diet, referred to dietician</t>
  </si>
  <si>
    <t>Spiriva, Symbicort</t>
  </si>
  <si>
    <t>Cough, N/V/D</t>
  </si>
  <si>
    <t>LE/71</t>
  </si>
  <si>
    <t>COVID +</t>
  </si>
  <si>
    <t xml:space="preserve">Sick for 2 weeks already. Home care advise given. </t>
  </si>
  <si>
    <t>Establish care</t>
  </si>
  <si>
    <t>TB/58</t>
  </si>
  <si>
    <t>New Pt. 2</t>
  </si>
  <si>
    <t>OA, chronic pain, neuropathy, GERD</t>
  </si>
  <si>
    <t xml:space="preserve">Referred to pain clinic and sports medicine, PT </t>
  </si>
  <si>
    <t>General Check Up</t>
  </si>
  <si>
    <t>MM/59</t>
  </si>
  <si>
    <t>OB</t>
  </si>
  <si>
    <t>Menopause</t>
  </si>
  <si>
    <t>DM check up</t>
  </si>
  <si>
    <t>WS/74</t>
  </si>
  <si>
    <t>Endocrinology</t>
  </si>
  <si>
    <t>DM</t>
  </si>
  <si>
    <t>DM foot exam with monofilament and tuning fork</t>
  </si>
  <si>
    <t>Increased A1C.</t>
  </si>
  <si>
    <t>Ozempic</t>
  </si>
  <si>
    <t>JS/76</t>
  </si>
  <si>
    <t>DM, healthcare maintenance</t>
  </si>
  <si>
    <t>ER f/u for AFIB</t>
  </si>
  <si>
    <t>JP/67</t>
  </si>
  <si>
    <t>Est Pt. 3</t>
  </si>
  <si>
    <t>Afib, uncontrolled DM, COPD</t>
  </si>
  <si>
    <t xml:space="preserve">Extreme noncompliance and disregard for POC. </t>
  </si>
  <si>
    <t>Metformin and increase glipizide</t>
  </si>
  <si>
    <t>Anxiety/ESA letter</t>
  </si>
  <si>
    <t>AL/58</t>
  </si>
  <si>
    <t>GAD, COPD, UTI</t>
  </si>
  <si>
    <t>Medicaid</t>
  </si>
  <si>
    <t>Homeless, needed letter for dogs in womens shelter, Maxed anxiety score</t>
  </si>
  <si>
    <t>Bactrim, Lexapro, hydroxyzine, symbicort</t>
  </si>
  <si>
    <t>DL/60</t>
  </si>
  <si>
    <t>DM f/u with diarrhea</t>
  </si>
  <si>
    <t>1 mo ozempic with GI upset cont current dose, A1C down 2 pts, night time lows noted on meter dowload</t>
  </si>
  <si>
    <t>decrease lantus 22 to 20 U</t>
  </si>
  <si>
    <t>DM f/u and moving</t>
  </si>
  <si>
    <t>SM/61</t>
  </si>
  <si>
    <t>well controlled</t>
  </si>
  <si>
    <t>TK/66</t>
  </si>
  <si>
    <t>HTN, healthcare maintenance</t>
  </si>
  <si>
    <t>knee replacement, motorcycle accident, BLE 2+ pitting edema</t>
  </si>
  <si>
    <t>HCTZ</t>
  </si>
  <si>
    <t>Lab f/u</t>
  </si>
  <si>
    <t>TR/68</t>
  </si>
  <si>
    <t>hyperlipidemia</t>
  </si>
  <si>
    <t>HLD on 3 repeat labs</t>
  </si>
  <si>
    <t>atorvastatin</t>
  </si>
  <si>
    <t>Postive at home Covid test</t>
  </si>
  <si>
    <t>RB/91</t>
  </si>
  <si>
    <t>Covid +</t>
  </si>
  <si>
    <t>hold atorvastatin</t>
  </si>
  <si>
    <t>paxlovid</t>
  </si>
  <si>
    <t>FHP Internal Medicine/Sarah Ellis</t>
  </si>
  <si>
    <t>Medicare Wellness with lab review</t>
  </si>
  <si>
    <t>ML/76</t>
  </si>
  <si>
    <t>Hyperlipidemia, HTN, DM</t>
  </si>
  <si>
    <t xml:space="preserve">Started on crestor due to HLD, ordered home BP monitor, educated on dementia diet and brain exercise </t>
  </si>
  <si>
    <t>crestor</t>
  </si>
  <si>
    <t>Workers comp and cologuard follow up</t>
  </si>
  <si>
    <t>JJ/62</t>
  </si>
  <si>
    <t>Hyperlipidemia, HTN</t>
  </si>
  <si>
    <t>with hx of stroke and carotid artery dissection, refused treatment of extremely elevated cholesterol</t>
  </si>
  <si>
    <t xml:space="preserve">Depression </t>
  </si>
  <si>
    <t>Other</t>
  </si>
  <si>
    <t>Urinary incontinence, Depression, Anxiety</t>
  </si>
  <si>
    <t>Takes long list of psych medications and followed closely by psych, wanted referral to new psych provider. Referral to PT for pelvic therapy and lab for UA</t>
  </si>
  <si>
    <t>TJ/62</t>
  </si>
  <si>
    <t>Medicare wellness</t>
  </si>
  <si>
    <t>GW/72</t>
  </si>
  <si>
    <t>Physical</t>
  </si>
  <si>
    <t>HTN, PTSD, HLD</t>
  </si>
  <si>
    <t>Sent for US to monitor AAA</t>
  </si>
  <si>
    <t>GG/58</t>
  </si>
  <si>
    <t>Injury</t>
  </si>
  <si>
    <t>Est. Pt. 1</t>
  </si>
  <si>
    <t>Hit by car on a scooter</t>
  </si>
  <si>
    <t>MVA of electric scooter, abrasion to LLE, sprain left ankle</t>
  </si>
  <si>
    <t>On coumadin, educated on dangers of this with scooter and accidents, hep c pos, pos cologuard</t>
  </si>
  <si>
    <t>Lymphedema</t>
  </si>
  <si>
    <t>EF/ 60</t>
  </si>
  <si>
    <t>Requesting Famotidine</t>
  </si>
  <si>
    <t>PG/69</t>
  </si>
  <si>
    <t>Elevated BP</t>
  </si>
  <si>
    <t>SN/70</t>
  </si>
  <si>
    <t>uncontrolled HTN</t>
  </si>
  <si>
    <t xml:space="preserve">enalapril </t>
  </si>
  <si>
    <t>keflex, metolozone</t>
  </si>
  <si>
    <t>refill famotidine</t>
  </si>
  <si>
    <t xml:space="preserve">GERD, elveated fecal calprotectin, </t>
  </si>
  <si>
    <t>seeing GI and having scope end of the month</t>
  </si>
  <si>
    <t>home BP 200/100s, hx of stroke, upped enalapril to 20 mg BID</t>
  </si>
  <si>
    <t>Lymphedema, Cellulitis, Open copious draining wound, obesity</t>
  </si>
  <si>
    <t>Wound culture, notes from ID advised to put on keflex 1 g QID, referred for bariatric sx</t>
  </si>
  <si>
    <t>JS/58</t>
  </si>
  <si>
    <t>BH/72</t>
  </si>
  <si>
    <t>New Pt. 3</t>
  </si>
  <si>
    <t>CLL</t>
  </si>
  <si>
    <t>establish care, racing heart</t>
  </si>
  <si>
    <t>dry thinning hair, racing heart</t>
  </si>
  <si>
    <t>GF/71</t>
  </si>
  <si>
    <t>Wants calcium infusion for "bird bones"</t>
  </si>
  <si>
    <t xml:space="preserve">LBM </t>
  </si>
  <si>
    <t>LBM with multiple breaks, ordered DEXA, elevated BP</t>
  </si>
  <si>
    <t>amlodipine</t>
  </si>
  <si>
    <t>Breathing Issues</t>
  </si>
  <si>
    <t>COPD</t>
  </si>
  <si>
    <t xml:space="preserve">Has been using albuterol 4 times every day, 40 pack year </t>
  </si>
  <si>
    <t xml:space="preserve">Trelegy Ellipta </t>
  </si>
  <si>
    <t>MS/88</t>
  </si>
  <si>
    <t>Arthritis, Aortic valve stenosis</t>
  </si>
  <si>
    <t>Fully Independent visit</t>
  </si>
  <si>
    <t>referred to orthopedics for increasingly painful left ankle joint</t>
  </si>
  <si>
    <t>EK/68</t>
  </si>
  <si>
    <t>Breast Lump and ear fullness</t>
  </si>
  <si>
    <t>GYN</t>
  </si>
  <si>
    <t>Breast Lump</t>
  </si>
  <si>
    <t>breast exam and breast exam education</t>
  </si>
  <si>
    <t>ordered breast US</t>
  </si>
  <si>
    <t>flonase</t>
  </si>
  <si>
    <t>PM/65</t>
  </si>
  <si>
    <t>HLD</t>
  </si>
  <si>
    <t>refusing treatment of HLD, keto diet, ref diet mods and statin, ASCVD risk 28%</t>
  </si>
  <si>
    <t>Lab F/U</t>
  </si>
  <si>
    <t>F/U hospital admission for GI bleed</t>
  </si>
  <si>
    <t>MS/71</t>
  </si>
  <si>
    <t>Acute Gastric Ulcer with hemorrhage, DM</t>
  </si>
  <si>
    <t>lowered Lispro</t>
  </si>
  <si>
    <t>Hgb 4, transfused 4 units, nightly BG lows for weeks</t>
  </si>
  <si>
    <t>PT/81</t>
  </si>
  <si>
    <t>BPH</t>
  </si>
  <si>
    <t>Flomax</t>
  </si>
  <si>
    <t>BB/69</t>
  </si>
  <si>
    <t>Depressive Episode</t>
  </si>
  <si>
    <t>Depression due to caring for ill parent age 96</t>
  </si>
  <si>
    <t>celexa</t>
  </si>
  <si>
    <t>Esablish care with numerous health concerns</t>
  </si>
  <si>
    <t>CT/55</t>
  </si>
  <si>
    <t>uncontrolled HTN, DM2, CKD, Atherosclerosis</t>
  </si>
  <si>
    <t xml:space="preserve">diabetic foot exam </t>
  </si>
  <si>
    <t>bistolic</t>
  </si>
  <si>
    <t xml:space="preserve">Establish care </t>
  </si>
  <si>
    <t>KC/64</t>
  </si>
  <si>
    <t>referral to pain management, neuro sx</t>
  </si>
  <si>
    <t>Spinal Stenosis, GERD, allergic asthma</t>
  </si>
  <si>
    <t xml:space="preserve">Medicare Wellness Exam </t>
  </si>
  <si>
    <t>GWW/77</t>
  </si>
  <si>
    <t>KM/43</t>
  </si>
  <si>
    <t>LW/76</t>
  </si>
  <si>
    <t xml:space="preserve"> Transfer of Care</t>
  </si>
  <si>
    <t>osteopenia</t>
  </si>
  <si>
    <t xml:space="preserve">refused dexa, mammo. </t>
  </si>
  <si>
    <t>HTN, HLD, hypothyroidism</t>
  </si>
  <si>
    <t xml:space="preserve"> Physical for admission to assisted living </t>
  </si>
  <si>
    <t>PO/78</t>
  </si>
  <si>
    <t>parkinsons</t>
  </si>
  <si>
    <t xml:space="preserve"> F/u labs</t>
  </si>
  <si>
    <t>VS/59</t>
  </si>
  <si>
    <t>new hyperlipidemia</t>
  </si>
  <si>
    <t>atorvastatin 20</t>
  </si>
  <si>
    <t xml:space="preserve"> Medicare Wellness</t>
  </si>
  <si>
    <t>PS/90</t>
  </si>
  <si>
    <t xml:space="preserve">CHF, dementia, </t>
  </si>
  <si>
    <t xml:space="preserve">Noise in jaw </t>
  </si>
  <si>
    <t>JR/32</t>
  </si>
  <si>
    <t>otitis media with effusion</t>
  </si>
  <si>
    <t>Advances directive</t>
  </si>
  <si>
    <t>Hispanic</t>
  </si>
  <si>
    <t>HLD, HTN, seizures</t>
  </si>
  <si>
    <t>refilled all meds and sent referral to new neuro and eye clinic</t>
  </si>
  <si>
    <t>LN/71</t>
  </si>
  <si>
    <t>CS/56</t>
  </si>
  <si>
    <t>Annual Wellness w/ pap</t>
  </si>
  <si>
    <t>transplant kidney and pancreas</t>
  </si>
  <si>
    <t>PAP</t>
  </si>
  <si>
    <t>CC/65</t>
  </si>
  <si>
    <t>Establish Care</t>
  </si>
  <si>
    <t>HTN, depression</t>
  </si>
  <si>
    <t xml:space="preserve">ER f/u </t>
  </si>
  <si>
    <t>KH/69</t>
  </si>
  <si>
    <t>ESRD with weeping wounds</t>
  </si>
  <si>
    <t>non compliant, missed neph appt</t>
  </si>
  <si>
    <t>POLST form/advance directives</t>
  </si>
  <si>
    <t>CW/76</t>
  </si>
  <si>
    <t>HLD, peripheral edema</t>
  </si>
  <si>
    <t xml:space="preserve">using armour thyroid and dandilion root capsules for edema, effective. TSH markedly improved. </t>
  </si>
  <si>
    <t>ER f/u fall</t>
  </si>
  <si>
    <t>MB/57</t>
  </si>
  <si>
    <t>hypotension with fall</t>
  </si>
  <si>
    <t>Hives in throat</t>
  </si>
  <si>
    <t>JC/88</t>
  </si>
  <si>
    <t xml:space="preserve">Discuss ozempic for weight loss </t>
  </si>
  <si>
    <t>LJ/65</t>
  </si>
  <si>
    <t>Dermatology</t>
  </si>
  <si>
    <t>Migraines and GI issues</t>
  </si>
  <si>
    <t>SL/49</t>
  </si>
  <si>
    <t xml:space="preserve">s/p cholecystectomy, migraine, </t>
  </si>
  <si>
    <t>ordered CT, H pylori, CBC, thyroid labs, CMP</t>
  </si>
  <si>
    <t>Follow up on MRI Results</t>
  </si>
  <si>
    <t>ML/72</t>
  </si>
  <si>
    <t>negative liver imaging. Bone mets from breast.</t>
  </si>
  <si>
    <t>metastatic cancer to bone, yeast to abdominal folds</t>
  </si>
  <si>
    <t xml:space="preserve">nystatin-triamcinolone </t>
  </si>
  <si>
    <t>Toe Ulceration</t>
  </si>
  <si>
    <t>ET/59</t>
  </si>
  <si>
    <t>Black or African American</t>
  </si>
  <si>
    <t>Cellulitis right foot, fungal and bacterial infection of toes</t>
  </si>
  <si>
    <t>diabetic foot assessment and wound care</t>
  </si>
  <si>
    <t>A1C14 and hx of repetitive yeast infections</t>
  </si>
  <si>
    <t>bactrim, clotrimazole, mupirocin, betadine painting sticks</t>
  </si>
  <si>
    <t>CJ/64</t>
  </si>
  <si>
    <t>Right breast lump</t>
  </si>
  <si>
    <t>independent visit</t>
  </si>
  <si>
    <t>ordered ultrasound and diagnositic mammogram</t>
  </si>
  <si>
    <t>Transfer of Care</t>
  </si>
  <si>
    <t>RP/61</t>
  </si>
  <si>
    <t>diabetic foot care and wound dressing, med reconciliation</t>
  </si>
  <si>
    <t>obesity</t>
  </si>
  <si>
    <t>allergy to ASA</t>
  </si>
  <si>
    <t>took off q8 hr benadryl</t>
  </si>
  <si>
    <t>zyrtec</t>
  </si>
  <si>
    <t>flonase and zyrtec</t>
  </si>
  <si>
    <t>DA/81</t>
  </si>
  <si>
    <t>BP check</t>
  </si>
  <si>
    <t xml:space="preserve">diabetic foot ulcer (sent to wound care), coarse crackles throughout (sent for chest xray), ordered CBC, CMP, BNP, all other yearly labs that are due. </t>
  </si>
  <si>
    <t>Diabetic foot ulcer, CAD, CKD3, COPD, DM2, Hep C, CABG x3</t>
  </si>
  <si>
    <t>HTN</t>
  </si>
  <si>
    <t>fully independent visit</t>
  </si>
  <si>
    <t>DME BP cuff</t>
  </si>
  <si>
    <t>Medication Check</t>
  </si>
  <si>
    <t>SP/43</t>
  </si>
  <si>
    <t xml:space="preserve">growth hormone deficiency </t>
  </si>
  <si>
    <t>had med change, gave med education to stop taking propranolol daily, use PRN for anxiety</t>
  </si>
  <si>
    <t>reorder meds</t>
  </si>
  <si>
    <t>Referrals for GI biliary tube</t>
  </si>
  <si>
    <t>biliary Stricture</t>
  </si>
  <si>
    <t>ordered CT, referrals to GI more specific, order for drain replacement, PT order</t>
  </si>
  <si>
    <t>TM/57</t>
  </si>
  <si>
    <t>Lung CA with mets to brain and bone, HLD</t>
  </si>
  <si>
    <t xml:space="preserve"> fully independent visit</t>
  </si>
  <si>
    <t>Follow up Labs</t>
  </si>
  <si>
    <t>high LDL wasn’t taking statin as directed but will now not priority with CA</t>
  </si>
  <si>
    <t>FK/69</t>
  </si>
  <si>
    <t xml:space="preserve">Back Pain </t>
  </si>
  <si>
    <t>LF/73</t>
  </si>
  <si>
    <t xml:space="preserve">New Patient Establishing </t>
  </si>
  <si>
    <t>HTN, HLD, AAA, alcohol abuse</t>
  </si>
  <si>
    <t>prescribed high dose adderall from another provider, on testosterone with sig CAD and CV history, requested med records</t>
  </si>
  <si>
    <t>low back pain</t>
  </si>
  <si>
    <t>ordered xrays, sent PT order, anticipating referral to spine doc and MRI</t>
  </si>
  <si>
    <t>Needingf RA Meds</t>
  </si>
  <si>
    <t>DW/72</t>
  </si>
  <si>
    <t>New onset Afib, MI</t>
  </si>
  <si>
    <t>ordered EKG after auscultation of new afib and showed afib and acute MI, sent to ER</t>
  </si>
  <si>
    <t>Left leg swollen</t>
  </si>
  <si>
    <t>Rash on Feet and sore on upper buttocks</t>
  </si>
  <si>
    <t>MQ/69</t>
  </si>
  <si>
    <t>JB/83</t>
  </si>
  <si>
    <t>RA, brain tumor</t>
  </si>
  <si>
    <t>sacroiliac strain</t>
  </si>
  <si>
    <t>stage 2 bilat buttocks, edema r/t CHF</t>
  </si>
  <si>
    <t>on lasix 40 QD, increased. Cardio appt on monday</t>
  </si>
  <si>
    <t>furosemide 40 bid for 5 days, calmoseptin cream</t>
  </si>
  <si>
    <t>toradol 30 mg IM</t>
  </si>
  <si>
    <t>referred to other primary MD who specializes in RA, reordered meds</t>
  </si>
  <si>
    <t>musculoskeletal manipulation for testing</t>
  </si>
  <si>
    <t xml:space="preserve">Establish Care </t>
  </si>
  <si>
    <t>Wart on thumb and right foot fungal infection</t>
  </si>
  <si>
    <t>OM/73</t>
  </si>
  <si>
    <t>SS/59</t>
  </si>
  <si>
    <t>hearing loss, BPH</t>
  </si>
  <si>
    <t xml:space="preserve">HTN, DM2, recent hosp stay w bacteremia </t>
  </si>
  <si>
    <t>CM/43</t>
  </si>
  <si>
    <t>froze off wart</t>
  </si>
  <si>
    <t>, onychomyco</t>
  </si>
  <si>
    <t>viral wart on thumb, tinea pedis for 1 yr, onychomycosis right toenails</t>
  </si>
  <si>
    <t>ordered lfts before ordering terbinafine</t>
  </si>
  <si>
    <t xml:space="preserve">diflucan </t>
  </si>
  <si>
    <t>pain under right arm</t>
  </si>
  <si>
    <t>muscle strain from coughing</t>
  </si>
  <si>
    <t>albuterol</t>
  </si>
  <si>
    <t>long covid symptoms testing neg, ordered chest xray (neg), SOB w excertion</t>
  </si>
  <si>
    <t xml:space="preserve">f/u diabetes </t>
  </si>
  <si>
    <t xml:space="preserve">Prediabetes </t>
  </si>
  <si>
    <t>had A1C of 6.9 and down to 5.4 with diet change to avoid medication</t>
  </si>
  <si>
    <t>JW/69</t>
  </si>
  <si>
    <t>FS/70</t>
  </si>
  <si>
    <t>Establish Care, never seen PCP</t>
  </si>
  <si>
    <t>vit d deficiency, b12 deficiency, joint issues</t>
  </si>
  <si>
    <t>RA labs, full labs</t>
  </si>
  <si>
    <t>EO/69</t>
  </si>
  <si>
    <t>Establish care for Dementia</t>
  </si>
  <si>
    <t>Neuro</t>
  </si>
  <si>
    <t>New Pt. 5</t>
  </si>
  <si>
    <t>alzheimers, HLD, HTN</t>
  </si>
  <si>
    <t>transferring to get more info on dementia, ordered all labs and MRI</t>
  </si>
  <si>
    <t>f/u bone density scan and uti</t>
  </si>
  <si>
    <t>osteoporosis</t>
  </si>
  <si>
    <t xml:space="preserve">UTI resolved, reviewed dexa and referral to osteoporosis specialist </t>
  </si>
  <si>
    <t>ES/23</t>
  </si>
  <si>
    <t>abdominal pain</t>
  </si>
  <si>
    <t xml:space="preserve">gastritis </t>
  </si>
  <si>
    <t>carafate and omeprazole</t>
  </si>
  <si>
    <t>ordereed h pylori, had neg gallbladder US</t>
  </si>
  <si>
    <t>Blood in stool</t>
  </si>
  <si>
    <t>acute diarrhea</t>
  </si>
  <si>
    <t xml:space="preserve">diarrhea x 4 with 2 of those containing blood, recently had 2 diff abx from another provider for persistent cough. Ordered stool cultures. </t>
  </si>
  <si>
    <t>IB/75</t>
  </si>
  <si>
    <t xml:space="preserve">Weight Gain </t>
  </si>
  <si>
    <t>PTSD</t>
  </si>
  <si>
    <t xml:space="preserve">on cyproheptadine for PTSD and caused 50 lbs weight gain in 5 months. </t>
  </si>
  <si>
    <t>metformin</t>
  </si>
  <si>
    <t>Rioght Knee Pain</t>
  </si>
  <si>
    <t>DD/68</t>
  </si>
  <si>
    <t xml:space="preserve">arthritis </t>
  </si>
  <si>
    <t>Referral to orthopedics after failed conservative treatment for knee pain</t>
  </si>
  <si>
    <t>RR/67</t>
  </si>
  <si>
    <t>exam for wellness, HTN, HLD</t>
  </si>
  <si>
    <t>Medicare Wellness exam</t>
  </si>
  <si>
    <t>ST/64</t>
  </si>
  <si>
    <t>transition to Medicare</t>
  </si>
  <si>
    <t>RT/67</t>
  </si>
  <si>
    <t>BPH, Arthritis</t>
  </si>
  <si>
    <t>CB/63</t>
  </si>
  <si>
    <t>Med Check</t>
  </si>
  <si>
    <t>obesity, HTN, HLD</t>
  </si>
  <si>
    <t xml:space="preserve">wegovy review </t>
  </si>
  <si>
    <t xml:space="preserve"> Breast lump</t>
  </si>
  <si>
    <t>KL/63</t>
  </si>
  <si>
    <t>Sent for ultrasound and diagnostic mammo</t>
  </si>
  <si>
    <t xml:space="preserve">DM check </t>
  </si>
  <si>
    <t>RE/62</t>
  </si>
  <si>
    <t>well controlled with diet changes</t>
  </si>
  <si>
    <t xml:space="preserve"> Foot Wound Check</t>
  </si>
  <si>
    <t>DM with foot wound</t>
  </si>
  <si>
    <t>wound/cellulitis doing better</t>
  </si>
  <si>
    <t xml:space="preserve"> BP high at PT</t>
  </si>
  <si>
    <t>JH/71</t>
  </si>
  <si>
    <t>HTN, Mac degeneration, Chronic HA</t>
  </si>
  <si>
    <t>referred to opthomology after mac genderation test pos, BP normqal in office, complaining of new type of headache but poss related to eye changes</t>
  </si>
  <si>
    <t xml:space="preserve"> Orthostatic Hypotension </t>
  </si>
  <si>
    <t>DP/71</t>
  </si>
  <si>
    <t>orthostatic hypotension</t>
  </si>
  <si>
    <t xml:space="preserve">ordered mammogram </t>
  </si>
  <si>
    <t>referral to counseling on very high score for GAD 7 PHQ 9.</t>
  </si>
  <si>
    <t xml:space="preserve"> Cryotherapy</t>
  </si>
  <si>
    <t xml:space="preserve"> Insomnia, OCD possible </t>
  </si>
  <si>
    <t xml:space="preserve">Wellness exam and med refill </t>
  </si>
  <si>
    <t>wearing a holter monitor and f/u with cardio in 2 weeks, ER visit for orthostatic hypotension but lows were wtil 150s/90s. Highs 230/120.</t>
  </si>
  <si>
    <t>2 possible strokes at home/est care</t>
  </si>
  <si>
    <t>WH/63</t>
  </si>
  <si>
    <t>KO/40</t>
  </si>
  <si>
    <t>LH/57</t>
  </si>
  <si>
    <t>SH/68</t>
  </si>
  <si>
    <t>multiple episodes at home of weakness and facial dropping in last month did not seek medical care. Residual loss of speech and weakness in right side. Sent for MRI of brain.</t>
  </si>
  <si>
    <t>81 mg ASA, triamcinolone</t>
  </si>
  <si>
    <t xml:space="preserve">CVA, contact dermatitis </t>
  </si>
  <si>
    <t>benign moles</t>
  </si>
  <si>
    <t>citalopram</t>
  </si>
  <si>
    <t xml:space="preserve">OCD, Anxiety, Depression </t>
  </si>
  <si>
    <t>HTN, GERD</t>
  </si>
  <si>
    <t xml:space="preserve">Signing Cardiac Paper </t>
  </si>
  <si>
    <t xml:space="preserve">A fib </t>
  </si>
  <si>
    <t xml:space="preserve">PT was scheduled for pacemaker and ablation in far away location, education given on procedure and what meds to take. </t>
  </si>
  <si>
    <t xml:space="preserve">Student: Melanie Baldwin </t>
  </si>
  <si>
    <t>Semester/Year: 2023</t>
  </si>
  <si>
    <t>Discuss home health</t>
  </si>
  <si>
    <t>CL/77</t>
  </si>
  <si>
    <t>Neuro exam, Eye exam</t>
  </si>
  <si>
    <t>Alteration in cognition, hypoglycemia</t>
  </si>
  <si>
    <t xml:space="preserve">pill rolling, frequent episodes of confusion and disorientation, ordered MRI, recently referred to neuro by another provider. Ordered CBC, CMP, urine, ferritin, b12. </t>
  </si>
  <si>
    <t>HBP and anxiety</t>
  </si>
  <si>
    <t>Stabbing pain in the side</t>
  </si>
  <si>
    <t>f/u labs</t>
  </si>
  <si>
    <t>AS/38</t>
  </si>
  <si>
    <t xml:space="preserve">UA, CBC, poss avute abdomen </t>
  </si>
  <si>
    <t>MW/79</t>
  </si>
  <si>
    <t>DDx: acute abd, kidney stone</t>
  </si>
  <si>
    <t>on simvastatin, aches all over changed to rosuvastatin</t>
  </si>
  <si>
    <t>rosuvastatin</t>
  </si>
  <si>
    <t>Preceptor: Sarah Ellis FNP</t>
  </si>
  <si>
    <t xml:space="preserve">Clinical Site: FHP Internal Medicine and Senior Care </t>
  </si>
  <si>
    <t>SC/78</t>
  </si>
  <si>
    <t>CP/45</t>
  </si>
  <si>
    <t>F/U labs</t>
  </si>
  <si>
    <t>RS/48</t>
  </si>
  <si>
    <t>F/U New Diabetes 1 month</t>
  </si>
  <si>
    <t>Wound on right leg</t>
  </si>
  <si>
    <t>3 mo follow up with med check</t>
  </si>
  <si>
    <t>Breast Pain and Swelling</t>
  </si>
  <si>
    <t>KV/65</t>
  </si>
  <si>
    <t>TG/67</t>
  </si>
  <si>
    <t>Est. Pt. 4</t>
  </si>
  <si>
    <t>Right breast pain, galactorrhea, migraine</t>
  </si>
  <si>
    <t>Ordered diagnostic mammo and US</t>
  </si>
  <si>
    <t>60 mg Toradol IM x1</t>
  </si>
  <si>
    <t>CKD</t>
  </si>
  <si>
    <t xml:space="preserve">Snow bird, getting most care in TX, ordered lung CT hx smoking </t>
  </si>
  <si>
    <t>HLD, HTN</t>
  </si>
  <si>
    <t>DM2</t>
  </si>
  <si>
    <t>lymphedema, venous insuffieciency with ulceration</t>
  </si>
  <si>
    <t>CO/68</t>
  </si>
  <si>
    <t>breast exam</t>
  </si>
  <si>
    <t>wound care</t>
  </si>
  <si>
    <t>ordered incontinence supplies</t>
  </si>
  <si>
    <t>Diflucan and Nystatin</t>
  </si>
  <si>
    <t>DW/68</t>
  </si>
  <si>
    <t>HTN, Depression F/U</t>
  </si>
  <si>
    <t>JA/82</t>
  </si>
  <si>
    <t>RP/86</t>
  </si>
  <si>
    <t>DM f/u and issues with vitamins</t>
  </si>
  <si>
    <t>HTN, Depression</t>
  </si>
  <si>
    <t>HTN, HLD, PTSD, chronic pain</t>
  </si>
  <si>
    <t>SG/60</t>
  </si>
  <si>
    <t>Abdominal hernia, GERD</t>
  </si>
  <si>
    <t>Poss Hernia</t>
  </si>
  <si>
    <t>Hallucinations</t>
  </si>
  <si>
    <t>omeprazole</t>
  </si>
  <si>
    <t>Lexapro</t>
  </si>
  <si>
    <t>Dementia, Irritability r/t dementia</t>
  </si>
  <si>
    <t>DM2, back pain</t>
  </si>
  <si>
    <t>ordered XR lower spine</t>
  </si>
  <si>
    <t>Hernia vs abdominal mass, STAT CT, EGD, Colonoscopy, XR abdomen upright</t>
  </si>
  <si>
    <t>labs</t>
  </si>
  <si>
    <t>CHF f/u with leg wound</t>
  </si>
  <si>
    <t>QM/51</t>
  </si>
  <si>
    <t>CHF, bilat lower extremity wounds</t>
  </si>
  <si>
    <t>has been on 80 am and 40 pm lasix, lost 5 lbs, checked kidney and potassium labs</t>
  </si>
  <si>
    <t xml:space="preserve">iodosorb </t>
  </si>
  <si>
    <t>wound care, CHF education</t>
  </si>
  <si>
    <t xml:space="preserve">Indigestion </t>
  </si>
  <si>
    <t>KF/73</t>
  </si>
  <si>
    <t>Reassess home BP sheet and mole</t>
  </si>
  <si>
    <t>MD/65</t>
  </si>
  <si>
    <t>HTN, HLD</t>
  </si>
  <si>
    <t>Allergy related cough</t>
  </si>
  <si>
    <t>cetirizine</t>
  </si>
  <si>
    <t>Refused to agree to dx of GERD, also having allergy sx so given zyrtec.</t>
  </si>
  <si>
    <t>diet education</t>
  </si>
  <si>
    <t>Wellness and pap smear</t>
  </si>
  <si>
    <t>KC/65</t>
  </si>
  <si>
    <t>Wellness, HTN, HLD</t>
  </si>
  <si>
    <t>independent pap and vaginal exam</t>
  </si>
  <si>
    <t>CS/70</t>
  </si>
  <si>
    <t>c. diff and lab review</t>
  </si>
  <si>
    <t>Elevated liver enzymes</t>
  </si>
  <si>
    <t>Est. Pt. 5</t>
  </si>
  <si>
    <t xml:space="preserve">Super complicated patient with treated hep c. </t>
  </si>
  <si>
    <t>1 month f/u labs</t>
  </si>
  <si>
    <t>Lisinopril</t>
  </si>
  <si>
    <t>HTN, DM</t>
  </si>
  <si>
    <t>Did not tolerate bystolic, pharmacy took 3 weeks ot fill insulin so A1C elevated</t>
  </si>
  <si>
    <t>Transfer of care</t>
  </si>
  <si>
    <t>TP/65</t>
  </si>
  <si>
    <t>HTN, HLD, hx of renal calculi</t>
  </si>
  <si>
    <t>ordered a CT for reported flank pain neg on PE</t>
  </si>
  <si>
    <t>MS/85</t>
  </si>
  <si>
    <t>Yeast Rash under breast</t>
  </si>
  <si>
    <t xml:space="preserve">Breast Rash, dizziness post TIA </t>
  </si>
  <si>
    <t xml:space="preserve">nystatin cream and powder, Scopolamine </t>
  </si>
  <si>
    <t xml:space="preserve">F/U post stroke </t>
  </si>
  <si>
    <t>AD/75</t>
  </si>
  <si>
    <t>Stroke, Alcoholism</t>
  </si>
  <si>
    <t xml:space="preserve">referred to HH PT, referred to addiction medicine </t>
  </si>
  <si>
    <t>RLQ abdominal pain</t>
  </si>
  <si>
    <t>SC/43</t>
  </si>
  <si>
    <t>HA</t>
  </si>
  <si>
    <t xml:space="preserve">Long term pt of clinic with numerous concerns such as CSF leak and brain tumor, self diagnosing with google. </t>
  </si>
  <si>
    <t>EST care and left hip pain</t>
  </si>
  <si>
    <t>DG/71</t>
  </si>
  <si>
    <t>back XR, CBC, UA</t>
  </si>
  <si>
    <t>Zanaflex, Celebrex</t>
  </si>
  <si>
    <t>RB/68</t>
  </si>
  <si>
    <t>Diverticulitis f/u and fatigue</t>
  </si>
  <si>
    <t>Insomnia</t>
  </si>
  <si>
    <t>Trazadone</t>
  </si>
  <si>
    <t>1 mo f/u for lexapro</t>
  </si>
  <si>
    <t>WS/44</t>
  </si>
  <si>
    <t>Depression</t>
  </si>
  <si>
    <t>RA/83</t>
  </si>
  <si>
    <t>Annual Wellness</t>
  </si>
  <si>
    <t>RP/85</t>
  </si>
  <si>
    <t>DM2 exam</t>
  </si>
  <si>
    <t>sent libre CGM</t>
  </si>
  <si>
    <t xml:space="preserve">F/U echo </t>
  </si>
  <si>
    <t>CM/84</t>
  </si>
  <si>
    <t>annual Wellness</t>
  </si>
  <si>
    <t>vertigo</t>
  </si>
  <si>
    <t>meclizine</t>
  </si>
  <si>
    <t>BP f/u and edema check</t>
  </si>
  <si>
    <t>JM/78</t>
  </si>
  <si>
    <t>Bloating, Bilateral inguinal hernia</t>
  </si>
  <si>
    <t>CT showed hernias and stool impaction, sent GS referral, sent to allergy for food testing.</t>
  </si>
  <si>
    <t>DE/91</t>
  </si>
  <si>
    <t>HTN, DM2</t>
  </si>
  <si>
    <t>non compliant family, increased hydralazine to TID from BID</t>
  </si>
  <si>
    <t>JR/65</t>
  </si>
  <si>
    <t>Wellness exam</t>
  </si>
  <si>
    <t xml:space="preserve">wellness </t>
  </si>
  <si>
    <t>Bloating, CT review</t>
  </si>
  <si>
    <t>senna</t>
  </si>
  <si>
    <t xml:space="preserve">Headaches </t>
  </si>
  <si>
    <t>SS/45</t>
  </si>
  <si>
    <t>Headache Disorder</t>
  </si>
  <si>
    <t>Zanaflex</t>
  </si>
  <si>
    <t>Tension headache, hx of scoliosis with neck pain, referred to OMM</t>
  </si>
  <si>
    <t xml:space="preserve">Med Check </t>
  </si>
  <si>
    <t>JA/80</t>
  </si>
  <si>
    <t>chronic pain</t>
  </si>
  <si>
    <t>refilled tramadol and referred to pain medicine for discrepencies and increased need</t>
  </si>
  <si>
    <t>Knee Pain</t>
  </si>
  <si>
    <t>RW/67</t>
  </si>
  <si>
    <t>right knee pain</t>
  </si>
  <si>
    <t>HF/79</t>
  </si>
  <si>
    <t>AF/75</t>
  </si>
  <si>
    <t xml:space="preserve">F/U labs and skin </t>
  </si>
  <si>
    <t>HLD, Rash to face</t>
  </si>
  <si>
    <t>Restart atorvastatin, decreased metoprolol dose for HR 40 and refer to cardio</t>
  </si>
  <si>
    <t>HLD, anemia</t>
  </si>
  <si>
    <t>Rash to face and neck</t>
  </si>
  <si>
    <t>iron, selsun blue, fluocinolone oil</t>
  </si>
  <si>
    <t>SC/77</t>
  </si>
  <si>
    <t>F/U US</t>
  </si>
  <si>
    <t>Thyroid nodule</t>
  </si>
  <si>
    <t>Sent for fine needle biopsy</t>
  </si>
  <si>
    <t>MS/65</t>
  </si>
  <si>
    <t>F/U cough from PNA</t>
  </si>
  <si>
    <t>COPD unable to get inhalers for cost, financial assistance paperwork given</t>
  </si>
  <si>
    <t>Breo</t>
  </si>
  <si>
    <t>VB/89</t>
  </si>
  <si>
    <t>itchy groin</t>
  </si>
  <si>
    <t>Skin/vaginal yeast infection</t>
  </si>
  <si>
    <t>Breast fold, groin, vaginal yeast infection</t>
  </si>
  <si>
    <t xml:space="preserve">Diflucan, nystatin </t>
  </si>
  <si>
    <t xml:space="preserve">PreOp Clearance </t>
  </si>
  <si>
    <t>KK/65</t>
  </si>
  <si>
    <t xml:space="preserve"> Discuss Vaccinations</t>
  </si>
  <si>
    <t>MW/80</t>
  </si>
  <si>
    <t>Immunization</t>
  </si>
  <si>
    <t>Left foot bunion</t>
  </si>
  <si>
    <t xml:space="preserve">Establish Care  </t>
  </si>
  <si>
    <t>LN/80</t>
  </si>
  <si>
    <t>PVD, venous ulcer</t>
  </si>
  <si>
    <t xml:space="preserve"> Oxygen follow up </t>
  </si>
  <si>
    <t>RM/65</t>
  </si>
  <si>
    <t>COPD oxygen dependent</t>
  </si>
  <si>
    <t xml:space="preserve">Procare forms filled out for home o2 </t>
  </si>
  <si>
    <t>New Pt. 4</t>
  </si>
  <si>
    <t xml:space="preserve">annual wellness </t>
  </si>
  <si>
    <t>RB/54</t>
  </si>
  <si>
    <t>wellness</t>
  </si>
  <si>
    <t>IF/70</t>
  </si>
  <si>
    <t xml:space="preserve"> f/u DEXA scan </t>
  </si>
  <si>
    <t>Osteoporosis, allergic cough chronic</t>
  </si>
  <si>
    <t>montelukast</t>
  </si>
  <si>
    <t>diet/lifestyle modifications. Handout given on medication options to review. Referred to endocrinology specializing in ostoporosis.</t>
  </si>
  <si>
    <t xml:space="preserve"> f/u back XR</t>
  </si>
  <si>
    <t>arthritis</t>
  </si>
  <si>
    <t>diclofenac</t>
  </si>
  <si>
    <t xml:space="preserve"> f/u lung CT </t>
  </si>
  <si>
    <t>EA/83</t>
  </si>
  <si>
    <t>Lung Nodule</t>
  </si>
  <si>
    <t>referred for fine needel biopsy</t>
  </si>
  <si>
    <t>RP/66</t>
  </si>
  <si>
    <t xml:space="preserve"> diabetes f/u</t>
  </si>
  <si>
    <t xml:space="preserve"> Est care</t>
  </si>
  <si>
    <t>CD/72</t>
  </si>
  <si>
    <t>hernia, COPD, DM2</t>
  </si>
  <si>
    <t xml:space="preserve"> female issue</t>
  </si>
  <si>
    <t>SL/68</t>
  </si>
  <si>
    <t>left breast lump</t>
  </si>
  <si>
    <t>diagnostic mammo and US</t>
  </si>
  <si>
    <t>kidney stone pain</t>
  </si>
  <si>
    <t>DC/60</t>
  </si>
  <si>
    <t xml:space="preserve">nephrolithiasis </t>
  </si>
  <si>
    <t>old kidney stone not bothering patient, sent to urology</t>
  </si>
  <si>
    <t>body pain</t>
  </si>
  <si>
    <t>AC/65</t>
  </si>
  <si>
    <t>acute pain</t>
  </si>
  <si>
    <t>ran into her house on the lawnmower</t>
  </si>
  <si>
    <t>toradol inj in office</t>
  </si>
  <si>
    <t>Uncontrolled depression</t>
  </si>
  <si>
    <t>DW/60</t>
  </si>
  <si>
    <t>Depression and Anxiety</t>
  </si>
  <si>
    <t>sertraline</t>
  </si>
  <si>
    <t>refused GAD7 saying not relevent, phq9 of 3. many trials of things that didn’t work.</t>
  </si>
  <si>
    <t>BLE swelling and BP</t>
  </si>
  <si>
    <t>SC/76</t>
  </si>
  <si>
    <t>PVD, HTN</t>
  </si>
  <si>
    <t>Referred for ABI US, educated on use of compression stockings, BP wnl today</t>
  </si>
  <si>
    <t>JG/82</t>
  </si>
  <si>
    <t>Breast CA</t>
  </si>
  <si>
    <t>wants referral to mayo for 3rd opinion after receiving conflicting info from 2 people here</t>
  </si>
  <si>
    <t>Lupus and sick</t>
  </si>
  <si>
    <t>Lupus, fatigue</t>
  </si>
  <si>
    <t>referral to mayo</t>
  </si>
  <si>
    <t>Nausea night sweats</t>
  </si>
  <si>
    <t>RB/69</t>
  </si>
  <si>
    <t>a fib</t>
  </si>
  <si>
    <t>recently cardioverted and added amiodorone, abdominal tenderness ordered CT</t>
  </si>
  <si>
    <t>SOB</t>
  </si>
  <si>
    <t>JR/67</t>
  </si>
  <si>
    <t>URI</t>
  </si>
  <si>
    <t>4 days congestion, RVP</t>
  </si>
  <si>
    <t>crestor 5</t>
  </si>
  <si>
    <t>skin biopsy</t>
  </si>
  <si>
    <t>NW/89</t>
  </si>
  <si>
    <t>skin lesion</t>
  </si>
  <si>
    <t>punch biopsy</t>
  </si>
  <si>
    <t>Medication Side Effects</t>
  </si>
  <si>
    <t>TY/65</t>
  </si>
  <si>
    <t>hyperthyroid</t>
  </si>
  <si>
    <t>said additive in thyroid meds makes her feel unwell, needs thyroidectomy, following with endocrinology</t>
  </si>
  <si>
    <t>a1c follow up and handicap parking decal</t>
  </si>
  <si>
    <t>CC/70</t>
  </si>
  <si>
    <t>Constipation</t>
  </si>
  <si>
    <t>DS/44</t>
  </si>
  <si>
    <t>chronic constipation</t>
  </si>
  <si>
    <t>Amitiza</t>
  </si>
  <si>
    <t>chronic cough</t>
  </si>
  <si>
    <t>MF/90</t>
  </si>
  <si>
    <t>allergy vs gerd cough</t>
  </si>
  <si>
    <t>famotidine and montelukast</t>
  </si>
  <si>
    <t>MWE</t>
  </si>
  <si>
    <t>JL/79</t>
  </si>
  <si>
    <t>medicare preventative</t>
  </si>
  <si>
    <t>lab f/u</t>
  </si>
  <si>
    <t>WJ/70</t>
  </si>
  <si>
    <t>alcoholic liver disease</t>
  </si>
  <si>
    <t xml:space="preserve">labs, EGD, consult </t>
  </si>
  <si>
    <t>new CHF</t>
  </si>
  <si>
    <t xml:space="preserve">DW/85 </t>
  </si>
  <si>
    <t>CHF, afib</t>
  </si>
  <si>
    <t>f/u after admission followin EKG in office, decreased lasix</t>
  </si>
  <si>
    <t>DM/68</t>
  </si>
  <si>
    <t>low bp episodes</t>
  </si>
  <si>
    <t>dehydration</t>
  </si>
  <si>
    <t>low bp after intense fluid restirction from nephrologist, low NA</t>
  </si>
  <si>
    <t xml:space="preserve">Est care </t>
  </si>
  <si>
    <t>JM/45</t>
  </si>
  <si>
    <t>initial, hx of bca</t>
  </si>
  <si>
    <t>referral for mammo, set up for pap and labs. No pcp before.</t>
  </si>
  <si>
    <t>est care</t>
  </si>
  <si>
    <t>JM/20</t>
  </si>
  <si>
    <t>T1D</t>
  </si>
  <si>
    <t>referral to endocrinology, had only seen pedi endo</t>
  </si>
  <si>
    <t>Pediatric Partners of Gwinnett/Shekita Johnson</t>
  </si>
  <si>
    <t xml:space="preserve">vomiting and Diarrhea </t>
  </si>
  <si>
    <t>Cough and eye discharge</t>
  </si>
  <si>
    <t>2/MG</t>
  </si>
  <si>
    <t>Pediatric</t>
  </si>
  <si>
    <t>URI, gastroenteritis resolved</t>
  </si>
  <si>
    <t xml:space="preserve">twin sister with bacterial conjunctivitis </t>
  </si>
  <si>
    <t>polytrim</t>
  </si>
  <si>
    <t>erythromycin</t>
  </si>
  <si>
    <t>URI, gastroenteritis, bacterial conjunctivitis</t>
  </si>
  <si>
    <t>12/PV</t>
  </si>
  <si>
    <t>Migraine Headaches w/ abdominal pain</t>
  </si>
  <si>
    <t>ear pain R</t>
  </si>
  <si>
    <t>4/SC</t>
  </si>
  <si>
    <t>Migraine, elevated BG, poss new onset diabetes</t>
  </si>
  <si>
    <t>migraine symptoms x 1 omnth without being able to treat with ibuprofen, excessive thirst, sent to ER for poss new onset diabetes</t>
  </si>
  <si>
    <t>AOM</t>
  </si>
  <si>
    <t>using ear drops but only BID x 5 days</t>
  </si>
  <si>
    <t>Ciprodex QID, augmentin (amox shortage), culturelle packets</t>
  </si>
  <si>
    <t>9mo/EM</t>
  </si>
  <si>
    <t>Congestion and sneezing</t>
  </si>
  <si>
    <t>neg F/C/RSV</t>
  </si>
  <si>
    <t>saline bullets</t>
  </si>
  <si>
    <t xml:space="preserve">Clinical Site: Pediatric Partners of Gwinnett </t>
  </si>
  <si>
    <t>Preceptor: Shekita Johnson</t>
  </si>
  <si>
    <t>18mo/DH</t>
  </si>
  <si>
    <t xml:space="preserve">fever </t>
  </si>
  <si>
    <t>Augmentin (amox shortage)</t>
  </si>
  <si>
    <t>rash</t>
  </si>
  <si>
    <t>7weeks/KJ</t>
  </si>
  <si>
    <t>infantile eczema, yeast to neck</t>
  </si>
  <si>
    <t>aquaphor, nystatin</t>
  </si>
  <si>
    <t>sore throat, cough, congestion, fever</t>
  </si>
  <si>
    <t>4y/KM</t>
  </si>
  <si>
    <t>spanish translator</t>
  </si>
  <si>
    <t>22m/AO</t>
  </si>
  <si>
    <t>fever and poor apetitite</t>
  </si>
  <si>
    <t>had ear infection 1 month ago</t>
  </si>
  <si>
    <t>covid retest</t>
  </si>
  <si>
    <t>16/ZB</t>
  </si>
  <si>
    <t xml:space="preserve">encouter for f/u, encounter for covid screening </t>
  </si>
  <si>
    <t>negative covid result needed to return to school</t>
  </si>
  <si>
    <t>13/JL</t>
  </si>
  <si>
    <t>Vaginal irritation</t>
  </si>
  <si>
    <t>std screening, UA, HCG</t>
  </si>
  <si>
    <t>BV, poss start of hidradenitis supprativa, acute candidiasis of vulva and vagina</t>
  </si>
  <si>
    <t>flagyl, clindamycin, culturelle, diflucan</t>
  </si>
  <si>
    <t>3y/RM</t>
  </si>
  <si>
    <t>3y/SG</t>
  </si>
  <si>
    <t>fever, runny nose</t>
  </si>
  <si>
    <t xml:space="preserve">rash on back and both underarms </t>
  </si>
  <si>
    <t>2y/JS</t>
  </si>
  <si>
    <t>Strep</t>
  </si>
  <si>
    <t>Strep and AOM</t>
  </si>
  <si>
    <t>augmentin (amox shortage)</t>
  </si>
  <si>
    <t>culture sent</t>
  </si>
  <si>
    <t xml:space="preserve">contact dermatitis </t>
  </si>
  <si>
    <t>zyrtec, hydrocortisone ointment</t>
  </si>
  <si>
    <t xml:space="preserve">Greystone OBGYN/Dr Cowthorn </t>
  </si>
  <si>
    <t xml:space="preserve">Student Name: Melanie Baldwin </t>
  </si>
  <si>
    <t>Clinical Site: Greystone OBGYN</t>
  </si>
  <si>
    <t>OB check</t>
  </si>
  <si>
    <t>Womens Health</t>
  </si>
  <si>
    <t>LJ/36</t>
  </si>
  <si>
    <t>KM/39</t>
  </si>
  <si>
    <t>OB 1st trimester</t>
  </si>
  <si>
    <t>f/u visit after tx for chlamydia</t>
  </si>
  <si>
    <t xml:space="preserve">Persistent Bleeding </t>
  </si>
  <si>
    <t>CG/54</t>
  </si>
  <si>
    <t>Persistent vaginal bleeding after menopause</t>
  </si>
  <si>
    <t>Has been seen already and had endometrial biopsy that was normal, offered hysterectomy</t>
  </si>
  <si>
    <t>Yearly Exam</t>
  </si>
  <si>
    <t>SS/38</t>
  </si>
  <si>
    <t>GYN yearly with no complications</t>
  </si>
  <si>
    <t>Testing for BV on request and STD panel. pH normal.</t>
  </si>
  <si>
    <t>RW/38</t>
  </si>
  <si>
    <t>dc HCTZ, start labetolol</t>
  </si>
  <si>
    <t xml:space="preserve">High risk age, obesity, BRCA 2, hypothyroid, HTN. Referred to cardiology </t>
  </si>
  <si>
    <t>AC/53</t>
  </si>
  <si>
    <t>OB Check</t>
  </si>
  <si>
    <t>PG/26</t>
  </si>
  <si>
    <t>OB 3rd trimester</t>
  </si>
  <si>
    <t>TC/49</t>
  </si>
  <si>
    <t>GYN yearly with no complications, screening for STD</t>
  </si>
  <si>
    <t xml:space="preserve">Hx stroke 2 years ago, colon CA 10 yr ago. </t>
  </si>
  <si>
    <t>LH/37</t>
  </si>
  <si>
    <t>Pelvic US F/U</t>
  </si>
  <si>
    <t>VS/41</t>
  </si>
  <si>
    <t>BJ/31</t>
  </si>
  <si>
    <t>28 wk OB</t>
  </si>
  <si>
    <t>None</t>
  </si>
  <si>
    <t xml:space="preserve">New GYN </t>
  </si>
  <si>
    <t>New GYN with uterine fibroids</t>
  </si>
  <si>
    <t>RB/44</t>
  </si>
  <si>
    <t>IUD recheck</t>
  </si>
  <si>
    <t>New OB with problems</t>
  </si>
  <si>
    <t>Yearly with mirena insert</t>
  </si>
  <si>
    <t>AB/30</t>
  </si>
  <si>
    <t>LB/21</t>
  </si>
  <si>
    <t>TG/25</t>
  </si>
  <si>
    <t>CH/48</t>
  </si>
  <si>
    <t>8y/AM</t>
  </si>
  <si>
    <t>5y/EM</t>
  </si>
  <si>
    <t>3y/HM</t>
  </si>
  <si>
    <t>cough, runny nose</t>
  </si>
  <si>
    <t>cough, runny nose, fever</t>
  </si>
  <si>
    <t>7mo/SN</t>
  </si>
  <si>
    <t>2y/SN</t>
  </si>
  <si>
    <t>ear pain</t>
  </si>
  <si>
    <t>cough, congestions, mucus</t>
  </si>
  <si>
    <t>Strep +</t>
  </si>
  <si>
    <t xml:space="preserve">Amoxicillin </t>
  </si>
  <si>
    <t>Azithromycin</t>
  </si>
  <si>
    <t>Azithromycin (PCN allergy)</t>
  </si>
  <si>
    <t>Azithromycin, albuterol neb</t>
  </si>
  <si>
    <t>Bilat AOM</t>
  </si>
  <si>
    <t>Amoxicillin</t>
  </si>
  <si>
    <t>4yo/ZN</t>
  </si>
  <si>
    <t>ear pain, fever</t>
  </si>
  <si>
    <t xml:space="preserve">none, came with twin </t>
  </si>
  <si>
    <t xml:space="preserve">Bilat AOM, diffuse tonsiliths </t>
  </si>
  <si>
    <t>5yo/JM</t>
  </si>
  <si>
    <t>cough and runny nose</t>
  </si>
  <si>
    <t>15 mo/MM</t>
  </si>
  <si>
    <t>rash on privates</t>
  </si>
  <si>
    <t>16y/MM</t>
  </si>
  <si>
    <t>3y/MM</t>
  </si>
  <si>
    <t>HFM</t>
  </si>
  <si>
    <t>N/V, abdominal pain</t>
  </si>
  <si>
    <t>amoxicillin</t>
  </si>
  <si>
    <t>Bilateral AOM</t>
  </si>
  <si>
    <t>Ear pain after tx 2 weeks ago</t>
  </si>
  <si>
    <t>cefdinir</t>
  </si>
  <si>
    <t>Cough/SOB</t>
  </si>
  <si>
    <t>2y/RM</t>
  </si>
  <si>
    <t>RSV</t>
  </si>
  <si>
    <t>Nausea, Generalized abdominal pain</t>
  </si>
  <si>
    <t>pregnancy test negative, period to start soon, protein in urine</t>
  </si>
  <si>
    <t>Cough, runny nose</t>
  </si>
  <si>
    <t>Cough, runny nose, congestion</t>
  </si>
  <si>
    <t>Preceptor: Dr Cowthorn 9/11 only and Cynthia Maxwell FNP</t>
  </si>
  <si>
    <t xml:space="preserve">Test of cure for chlamydia </t>
  </si>
  <si>
    <t>MW/21</t>
  </si>
  <si>
    <t>uterine fibroids</t>
  </si>
  <si>
    <t>IUD in appropriate position</t>
  </si>
  <si>
    <t>Miscarriage 6 weeks</t>
  </si>
  <si>
    <t>IUD insertion</t>
  </si>
  <si>
    <t>Chlamydia TOC</t>
  </si>
  <si>
    <t>Annual exam, screening for cervical cancer, screening for STDs</t>
  </si>
  <si>
    <t>New GYN</t>
  </si>
  <si>
    <t>KAP/34</t>
  </si>
  <si>
    <t>New GYN with heavy menstrual bleeding</t>
  </si>
  <si>
    <t>hx uterine fibroids with removcal</t>
  </si>
  <si>
    <t>ordered pelvic us</t>
  </si>
  <si>
    <t>NSAIDS</t>
  </si>
  <si>
    <t>AC/51</t>
  </si>
  <si>
    <t>Vaginal Yeast infection</t>
  </si>
  <si>
    <t>recent use of augmentin for sinusitis</t>
  </si>
  <si>
    <t>Diflucan x2</t>
  </si>
  <si>
    <t xml:space="preserve">Bartholin cyst recheck </t>
  </si>
  <si>
    <t>CN/38</t>
  </si>
  <si>
    <t>Resolved Bartholin cyst, trichamoniasis</t>
  </si>
  <si>
    <t>incidental finding of trich at visit 2 weeks ago, too soon for test of cure</t>
  </si>
  <si>
    <t xml:space="preserve">Word Catheter </t>
  </si>
  <si>
    <t>yearly exam</t>
  </si>
  <si>
    <t>VG/45</t>
  </si>
  <si>
    <t>Annual gyn exam, screening for STDs</t>
  </si>
  <si>
    <t xml:space="preserve">Nexplanon removal and placement </t>
  </si>
  <si>
    <t>RM/21</t>
  </si>
  <si>
    <t>Procedure for insertion of contrceptive device</t>
  </si>
  <si>
    <t>nexplanon</t>
  </si>
  <si>
    <t>KP/35</t>
  </si>
  <si>
    <t>New GYN with heavy bleeding</t>
  </si>
  <si>
    <t>HF/24</t>
  </si>
  <si>
    <t>Discharge with itching</t>
  </si>
  <si>
    <t>TH/45</t>
  </si>
  <si>
    <t>MP/23</t>
  </si>
  <si>
    <t>DL/37</t>
  </si>
  <si>
    <t>KV/33</t>
  </si>
  <si>
    <t>TJH/27</t>
  </si>
  <si>
    <t>new GYN</t>
  </si>
  <si>
    <t>TL/21</t>
  </si>
  <si>
    <t>MW/27</t>
  </si>
  <si>
    <t>Cough runny nose congestion</t>
  </si>
  <si>
    <t>5mo/EM</t>
  </si>
  <si>
    <t>Flu A, Bilat AOM</t>
  </si>
  <si>
    <t>3yo/GR</t>
  </si>
  <si>
    <t>Cough, Sore throat</t>
  </si>
  <si>
    <t>all neg testing, clear ears, saline drops for suction</t>
  </si>
  <si>
    <t>Left AOM, OE</t>
  </si>
  <si>
    <t>Augmentin and ciprodex drops</t>
  </si>
  <si>
    <t>augmentin</t>
  </si>
  <si>
    <t>referral for recurrent ear infections to ENT</t>
  </si>
  <si>
    <t>albuterol neb, prednisone, claritin</t>
  </si>
  <si>
    <t xml:space="preserve">Greystone OBGYN/Cynthia Maxwell </t>
  </si>
  <si>
    <t xml:space="preserve">ordered US, CBC, TSH, Prolactin, STI screen </t>
  </si>
  <si>
    <t>Vaginal discharge with odor</t>
  </si>
  <si>
    <t xml:space="preserve">Large complicated ovarian cyst, </t>
  </si>
  <si>
    <t xml:space="preserve">CA 125 marker, attempted pap but on period. CBC, </t>
  </si>
  <si>
    <t>menorrhagia, annual, screening for cervical cancer, anemia</t>
  </si>
  <si>
    <t>Possible BV, Possible yeast</t>
  </si>
  <si>
    <t>culture. Was previously positive for ureplasma BV which is sexually transmitted, partner was treated also</t>
  </si>
  <si>
    <t>Annual gyn exam, screening for stds and cervical CA</t>
  </si>
  <si>
    <t>vaginal spasm after intercourse, education on kegel exercise</t>
  </si>
  <si>
    <t>Annual, screening for STDs and Cervical CA</t>
  </si>
  <si>
    <t>ER f/u rupture ovarian cyst</t>
  </si>
  <si>
    <t>Vaginal discharge with  odor</t>
  </si>
  <si>
    <t>BV culture sent, no odor or excessive discharge seen on exam</t>
  </si>
  <si>
    <t>Yearly exam</t>
  </si>
  <si>
    <t>Ovarian cyst, mood swings, hot flashes</t>
  </si>
  <si>
    <t>follow up US in 2 weeks from ER visit with cyst, ordered LH, FSH, Estradiol for premenopausal symptoms</t>
  </si>
  <si>
    <t>Vaginal discharge</t>
  </si>
  <si>
    <t>HC/35</t>
  </si>
  <si>
    <t>HSV 2 outbreak</t>
  </si>
  <si>
    <t xml:space="preserve">swabbed for other STIs, </t>
  </si>
  <si>
    <t>HSV 2, vulvitis</t>
  </si>
  <si>
    <t>annual, screening for STDs and Cervical CA</t>
  </si>
  <si>
    <t>Pataday, zyrtec, polytrim, benzoyl peroxide facewash</t>
  </si>
  <si>
    <t xml:space="preserve">bilateral red eye, acne </t>
  </si>
  <si>
    <t>bilateral eye redness</t>
  </si>
  <si>
    <t>10y/KJ</t>
  </si>
  <si>
    <t>6yr/JK</t>
  </si>
  <si>
    <t>13y/IA</t>
  </si>
  <si>
    <t>14y/AP</t>
  </si>
  <si>
    <t>Cough, sore throat, fever, congestion</t>
  </si>
  <si>
    <t>cough, sore throat</t>
  </si>
  <si>
    <t>all neg viral panel</t>
  </si>
  <si>
    <t>albuterol inhaler</t>
  </si>
  <si>
    <t>Cough sore, throat, runny nose, congestion</t>
  </si>
  <si>
    <t>3y/TS</t>
  </si>
  <si>
    <t>Cough, fever, congestion, red eyes</t>
  </si>
  <si>
    <t>14mo/JG</t>
  </si>
  <si>
    <t>3y/KB</t>
  </si>
  <si>
    <t>wheezing</t>
  </si>
  <si>
    <t>Red eyes</t>
  </si>
  <si>
    <t>Diarrhea cough, congestion ear pulling</t>
  </si>
  <si>
    <t>Human bite</t>
  </si>
  <si>
    <t>17/KB</t>
  </si>
  <si>
    <t>5y/DR</t>
  </si>
  <si>
    <t>3y/JJ</t>
  </si>
  <si>
    <t>1mo/LL</t>
  </si>
  <si>
    <t>3/JC</t>
  </si>
  <si>
    <t>Blurry Vision 2 days ago</t>
  </si>
  <si>
    <t>Asian</t>
  </si>
  <si>
    <t>other visual distubrances</t>
  </si>
  <si>
    <t>referred to optometry and neuro</t>
  </si>
  <si>
    <t xml:space="preserve">bacterial conjunctivitis </t>
  </si>
  <si>
    <t xml:space="preserve">bacterial conjunctivitis, AOM </t>
  </si>
  <si>
    <t>Newborn Rash</t>
  </si>
  <si>
    <t xml:space="preserve">albuterol </t>
  </si>
  <si>
    <t>Augmentin</t>
  </si>
  <si>
    <t>ARM/18</t>
  </si>
  <si>
    <t>Heavy Bleeding ER f/u</t>
  </si>
  <si>
    <t xml:space="preserve">Menorrhagia </t>
  </si>
  <si>
    <t>lo loestrin FE</t>
  </si>
  <si>
    <t xml:space="preserve">Vaginal Dryness </t>
  </si>
  <si>
    <t>SS/35</t>
  </si>
  <si>
    <t>Initial Visit for Pregnancy</t>
  </si>
  <si>
    <t>positive pregnancy when pt came fro vaginal dryness, swabbed for STI, BV and yeast</t>
  </si>
  <si>
    <t>prenatal</t>
  </si>
  <si>
    <t xml:space="preserve">Repeat beta, STI testing </t>
  </si>
  <si>
    <t>JY/23</t>
  </si>
  <si>
    <t>Miscarriage, pregnancy counseling</t>
  </si>
  <si>
    <t>education on pregnancy after loss.</t>
  </si>
  <si>
    <t>Prenatal</t>
  </si>
  <si>
    <t>Vaginal irritation after using Nair</t>
  </si>
  <si>
    <t>Diflucan, Clindamycin</t>
  </si>
  <si>
    <t>Vaginal Yeast Infection, BV</t>
  </si>
  <si>
    <t>Heavy Menstrual, Vaginal Odor</t>
  </si>
  <si>
    <t>CT/38</t>
  </si>
  <si>
    <t>Menorrhagia</t>
  </si>
  <si>
    <t>Ibuprofen, norethindrone</t>
  </si>
  <si>
    <t>AF/22</t>
  </si>
  <si>
    <t>IUD removal</t>
  </si>
  <si>
    <t>Removal of IUD</t>
  </si>
  <si>
    <t>new GYN with pelvic pain</t>
  </si>
  <si>
    <t>LL/18</t>
  </si>
  <si>
    <t>Screening for STIs</t>
  </si>
  <si>
    <t>Ibuprofen</t>
  </si>
  <si>
    <t>underage for PAP, discussed birth control</t>
  </si>
  <si>
    <t>JD/32</t>
  </si>
  <si>
    <t>Concerned for throat chlamydia and infected hair follicle</t>
  </si>
  <si>
    <t>Screening for STIs, folliculitis</t>
  </si>
  <si>
    <t>thick white discharge, no way to throat culture sent to urgent care</t>
  </si>
  <si>
    <t>Diflucan</t>
  </si>
  <si>
    <t>SL/31</t>
  </si>
  <si>
    <t>BV</t>
  </si>
  <si>
    <t>full STI panel, recurrent BV</t>
  </si>
  <si>
    <t>Flagyl and Diflucan</t>
  </si>
  <si>
    <t>gingivostomatitis</t>
  </si>
  <si>
    <t>Nail in foot</t>
  </si>
  <si>
    <t>puncture wound without foreign body</t>
  </si>
  <si>
    <t>17y/AM</t>
  </si>
  <si>
    <t>2y/ES</t>
  </si>
  <si>
    <t>AG/6</t>
  </si>
  <si>
    <t>3y/JW</t>
  </si>
  <si>
    <t xml:space="preserve"> Cough for 1 month previously txed with prednisone</t>
  </si>
  <si>
    <t>Painful sores in mouth</t>
  </si>
  <si>
    <t>URI, AOM</t>
  </si>
  <si>
    <t>Augmentin, Bromphed</t>
  </si>
  <si>
    <t>acyclovir</t>
  </si>
  <si>
    <t>TDaP vaccine, keflex</t>
  </si>
  <si>
    <t>Cough, fever, runny nose</t>
  </si>
  <si>
    <t>8y/NC</t>
  </si>
  <si>
    <t>3y/EC</t>
  </si>
  <si>
    <t>KW/21</t>
  </si>
  <si>
    <t xml:space="preserve">Vaginal Discharge, partner infidelity </t>
  </si>
  <si>
    <t>Yeast infection</t>
  </si>
  <si>
    <t>full STI, yeast and BV</t>
  </si>
  <si>
    <t>Vaginal Discharge with odor, itching</t>
  </si>
  <si>
    <t>PS/34</t>
  </si>
  <si>
    <t>Annual, STD screening, Cervical CA screening</t>
  </si>
  <si>
    <t>4yr/JD</t>
  </si>
  <si>
    <t>cough</t>
  </si>
  <si>
    <t>Right AOM</t>
  </si>
  <si>
    <t>acute pharyngitis</t>
  </si>
  <si>
    <t>Cough</t>
  </si>
  <si>
    <t>Stuffy nose</t>
  </si>
  <si>
    <t>Cough, runny nose, sneezing</t>
  </si>
  <si>
    <t>Rash and feeding concerns</t>
  </si>
  <si>
    <t>IUD strings not visible - US scheduled, Derm referral for HS appearing cysts</t>
  </si>
  <si>
    <t xml:space="preserve"> Pap with many complications</t>
  </si>
  <si>
    <t>DJ/52</t>
  </si>
  <si>
    <t>Abnormal Bleeding</t>
  </si>
  <si>
    <t>Scheduled for pelvic US and endometrial biopsy, CBC, TSH, Prolactin, cysts and growths on cervix</t>
  </si>
  <si>
    <t>CS/25</t>
  </si>
  <si>
    <t xml:space="preserve">Amenorrhea </t>
  </si>
  <si>
    <t xml:space="preserve">Probable PCOS, ordered PCOS panel and pelvic US. </t>
  </si>
  <si>
    <t>Provera 7 days</t>
  </si>
  <si>
    <t>LM/29</t>
  </si>
  <si>
    <t>Amenorrhea</t>
  </si>
  <si>
    <t>TSH, Prolactin, CBC</t>
  </si>
  <si>
    <t>AC/19</t>
  </si>
  <si>
    <t>Nexplanon removal and reinsertion</t>
  </si>
  <si>
    <t>6y/UL</t>
  </si>
  <si>
    <t>sore throat</t>
  </si>
  <si>
    <t>vomiting and coughing</t>
  </si>
  <si>
    <t>wheezing and congestion</t>
  </si>
  <si>
    <t xml:space="preserve">vomiting </t>
  </si>
  <si>
    <t xml:space="preserve">URI, AOM </t>
  </si>
  <si>
    <t>12mo/JS</t>
  </si>
  <si>
    <t>4y/AS</t>
  </si>
  <si>
    <t>vomiting and mouth pain</t>
  </si>
  <si>
    <t>10y/MS</t>
  </si>
  <si>
    <t>vomiting, sore throat and stomach pain</t>
  </si>
  <si>
    <t>covid flu strep neg</t>
  </si>
  <si>
    <t>covid flu strep negative</t>
  </si>
  <si>
    <t>gastroenteritis</t>
  </si>
  <si>
    <t>gastroenteritis, mouth pain</t>
  </si>
  <si>
    <t>Augemtnin, prednisone</t>
  </si>
  <si>
    <t xml:space="preserve">zofran </t>
  </si>
  <si>
    <t>zofran, magic mouthwash</t>
  </si>
  <si>
    <t>7y/LJ</t>
  </si>
  <si>
    <t>8mo/LJ</t>
  </si>
  <si>
    <t>7y/SF</t>
  </si>
  <si>
    <t>vomting unspecified</t>
  </si>
  <si>
    <t>in office, mom called family and identified MONTHS old lunch meat where child made her own sandwich, takis and a Dunkin caramel frappe with no breakfast</t>
  </si>
  <si>
    <t>9y/AP</t>
  </si>
  <si>
    <t>Sore throat</t>
  </si>
  <si>
    <t>black sores on mouth</t>
  </si>
  <si>
    <t>sccreening for pregnancy, screening for STIs</t>
  </si>
  <si>
    <t>zofran</t>
  </si>
  <si>
    <t>Strep Pharyngitis</t>
  </si>
  <si>
    <t>Smoking cessation ddx for lips</t>
  </si>
  <si>
    <t>f/u strep</t>
  </si>
  <si>
    <t xml:space="preserve">diarrhea </t>
  </si>
  <si>
    <t>Zofran, Culturelle, ibuprofen</t>
  </si>
  <si>
    <t>17y/JL</t>
  </si>
  <si>
    <t>10mo/RM</t>
  </si>
  <si>
    <t>13y/JP</t>
  </si>
  <si>
    <t>17y/KL</t>
  </si>
  <si>
    <t>Headache Syndrome</t>
  </si>
  <si>
    <t>Neuro referral</t>
  </si>
  <si>
    <t>Came back and had never given child the previously prescribed amox, encouraged her to give it…</t>
  </si>
  <si>
    <t>saline and suction, strict return precautions</t>
  </si>
  <si>
    <t>SM/21</t>
  </si>
  <si>
    <t>Annual with irregular Bleeding</t>
  </si>
  <si>
    <t>Irregular menstrual cycles, screening for cervical CA, Screening for STIs</t>
  </si>
  <si>
    <t>Encounter for insertion of contraceptive capsule</t>
  </si>
  <si>
    <t>Nexplanon</t>
  </si>
  <si>
    <t>Loestrin</t>
  </si>
  <si>
    <t xml:space="preserve">Yellow discharge </t>
  </si>
  <si>
    <t>KO/22</t>
  </si>
  <si>
    <t>Abnormal Vaginal Discharge</t>
  </si>
  <si>
    <t xml:space="preserve">Green discharge, elevated pH, Yeast and BV clinically </t>
  </si>
  <si>
    <t xml:space="preserve">Diflucan, Flagyl </t>
  </si>
  <si>
    <t>JP/33</t>
  </si>
  <si>
    <t>Postmenopausal Bleeding</t>
  </si>
  <si>
    <t>PR/58</t>
  </si>
  <si>
    <t>no period for 20 years, Cervix sclerotic, ordered US and endometrial biopsy performed</t>
  </si>
  <si>
    <t>STI testing</t>
  </si>
  <si>
    <t>LL/25</t>
  </si>
  <si>
    <t>Partner infidelity and wanting screening</t>
  </si>
  <si>
    <t>Wanting birth control</t>
  </si>
  <si>
    <t>PR/17</t>
  </si>
  <si>
    <t>Encounterfor contraceptive counseling, screening for STIs</t>
  </si>
  <si>
    <t>Loestrin Fe 1/20</t>
  </si>
  <si>
    <t>Nexplanon f/u</t>
  </si>
  <si>
    <t>NJ/20</t>
  </si>
  <si>
    <t>Encounter for verification of placement of contraceptive capsule</t>
  </si>
  <si>
    <t>NH/17</t>
  </si>
  <si>
    <t xml:space="preserve">Bacterial Vaginiosis </t>
  </si>
  <si>
    <t>Metrogel 1 supp QHS for 5 days</t>
  </si>
  <si>
    <t>IUD strings in place</t>
  </si>
  <si>
    <t xml:space="preserve">Check IUD strings </t>
  </si>
  <si>
    <t>NH/27</t>
  </si>
  <si>
    <t xml:space="preserve">IUD strings in place, green thick discharge </t>
  </si>
  <si>
    <t xml:space="preserve">Removal and placement of Nexplanon  </t>
  </si>
  <si>
    <t>SE/30</t>
  </si>
  <si>
    <t>Encounter for placement of contraceptive capsule</t>
  </si>
  <si>
    <t>Lidocaine inj</t>
  </si>
  <si>
    <t>YS/18</t>
  </si>
  <si>
    <t>New GYN, screening for STIs</t>
  </si>
  <si>
    <t xml:space="preserve">Lo Loestrin Fe 1/10 </t>
  </si>
  <si>
    <t>MM/18</t>
  </si>
  <si>
    <t>Encounter for IUD insertion</t>
  </si>
  <si>
    <t>Kyleena</t>
  </si>
  <si>
    <t xml:space="preserve">TOC for Chlamydia </t>
  </si>
  <si>
    <t>JC/21</t>
  </si>
  <si>
    <t>Test of Cure for Chlamydia, Treatment of Partner</t>
  </si>
  <si>
    <t>Doxycycline for Partner</t>
  </si>
  <si>
    <t>UTI follow up</t>
  </si>
  <si>
    <t>AN/34</t>
  </si>
  <si>
    <t>Hx of cystitis</t>
  </si>
  <si>
    <t>JJ/30</t>
  </si>
  <si>
    <t>Anuual GYN, Screening for Cervical CA and STIs</t>
  </si>
  <si>
    <t>Painful intercourse</t>
  </si>
  <si>
    <t>SL/60</t>
  </si>
  <si>
    <t>STI screening, Painful intercourse</t>
  </si>
  <si>
    <t>OG/18</t>
  </si>
  <si>
    <t>Labial Tear with Vaginal Discharge</t>
  </si>
  <si>
    <t xml:space="preserve">Screening for STIs, Perineal laceration </t>
  </si>
  <si>
    <t>Annual GYN</t>
  </si>
  <si>
    <t>AM/38</t>
  </si>
  <si>
    <t>Annual GYN, Screening for STIs</t>
  </si>
  <si>
    <t>Ordered baseline mammo</t>
  </si>
  <si>
    <t>Vaginal DC with odor</t>
  </si>
  <si>
    <t>AG/43</t>
  </si>
  <si>
    <t>Clindamycin 300 TID for 7 days</t>
  </si>
  <si>
    <t>Treated for BV last month</t>
  </si>
  <si>
    <t>Nexplanon insert</t>
  </si>
  <si>
    <t>NH/24</t>
  </si>
  <si>
    <t>Insertion of contraceptive capsule</t>
  </si>
  <si>
    <t>lidocaine</t>
  </si>
  <si>
    <t>KR/31</t>
  </si>
  <si>
    <t xml:space="preserve">Cumming Pediatrics/Erica Bullard </t>
  </si>
  <si>
    <t>Ear Pain</t>
  </si>
  <si>
    <t>5y/ZA</t>
  </si>
  <si>
    <t>Resolved AOM</t>
  </si>
  <si>
    <t>Ofloxacin</t>
  </si>
  <si>
    <t>Ear pain after tx with amoxicillin</t>
  </si>
  <si>
    <t>Pink eye</t>
  </si>
  <si>
    <t>4y/KD</t>
  </si>
  <si>
    <t>Bacterial Conjunctivitis</t>
  </si>
  <si>
    <t>Polytrim</t>
  </si>
  <si>
    <t>Fever, cough sore throat ear pain</t>
  </si>
  <si>
    <t>14y/SG</t>
  </si>
  <si>
    <t>Viral Pharyngitis, URI, Wheezing</t>
  </si>
  <si>
    <t>All neg viral resp panel, neg strep, culture sent</t>
  </si>
  <si>
    <t>ibuprofen, albuterol and flovent</t>
  </si>
  <si>
    <t>Eye Pain</t>
  </si>
  <si>
    <t>6y/HM</t>
  </si>
  <si>
    <t>Insect Bite, non infected</t>
  </si>
  <si>
    <t>Benadryl</t>
  </si>
  <si>
    <t>9y/CS</t>
  </si>
  <si>
    <t>Croup, Pharyngitis</t>
  </si>
  <si>
    <t>Sore throat barky cough</t>
  </si>
  <si>
    <t>Prednisolone BID x3 days</t>
  </si>
  <si>
    <t>5y/DT</t>
  </si>
  <si>
    <t>Cough sorre throat</t>
  </si>
  <si>
    <t>9y/BJ</t>
  </si>
  <si>
    <t xml:space="preserve">sore throat </t>
  </si>
  <si>
    <t>Amoxicillin 50mg/kg/day</t>
  </si>
  <si>
    <t>6y/IK</t>
  </si>
  <si>
    <t>Fever, headache, sore throat</t>
  </si>
  <si>
    <t>zyrtec, flonase</t>
  </si>
  <si>
    <t>6y/JD</t>
  </si>
  <si>
    <t>Cough, SOB</t>
  </si>
  <si>
    <t>6y/DP</t>
  </si>
  <si>
    <t>Nausea</t>
  </si>
  <si>
    <t xml:space="preserve">Nausea </t>
  </si>
  <si>
    <t>constipation</t>
  </si>
  <si>
    <t>11/CW</t>
  </si>
  <si>
    <t>6y/CW</t>
  </si>
  <si>
    <t>Encouter for parental concern</t>
  </si>
  <si>
    <t>Encounter for parentla concern</t>
  </si>
  <si>
    <t>4y/JW</t>
  </si>
  <si>
    <t>12mo/BW</t>
  </si>
  <si>
    <t>12mo/MW</t>
  </si>
  <si>
    <t>7-8 WCC</t>
  </si>
  <si>
    <t>4wks/LZ</t>
  </si>
  <si>
    <t>Overfeeding and was stimulating for a BM daily, advised to stop doing that</t>
  </si>
  <si>
    <t>8/HS</t>
  </si>
  <si>
    <t>9mo/SSK</t>
  </si>
  <si>
    <t>14y/CB</t>
  </si>
  <si>
    <t>consussion follow up</t>
  </si>
  <si>
    <t>12y/JD</t>
  </si>
  <si>
    <t>12y/PD</t>
  </si>
  <si>
    <t>6mo/ID</t>
  </si>
  <si>
    <t>9mo/AD</t>
  </si>
  <si>
    <t>9 mo WCC</t>
  </si>
  <si>
    <t>12yr WCC</t>
  </si>
  <si>
    <t>6 mo WCC</t>
  </si>
  <si>
    <t>9mo WCC</t>
  </si>
  <si>
    <t>3 yr WCC</t>
  </si>
  <si>
    <t>3y/NJ</t>
  </si>
  <si>
    <t>13 yr WCC</t>
  </si>
  <si>
    <t>Ehlers-Danlos Syndrome</t>
  </si>
  <si>
    <t>Well Child Check</t>
  </si>
  <si>
    <t>Encounter for Well Child Exam</t>
  </si>
  <si>
    <t>13yr/NM</t>
  </si>
  <si>
    <t>Overfeeding of Newborn</t>
  </si>
  <si>
    <t>concussion without loss of consciousness, subsequent encounter</t>
  </si>
  <si>
    <t>6mo WCC</t>
  </si>
  <si>
    <t>2 yr WCC</t>
  </si>
  <si>
    <t>Encounter for Well Child Exam with abnormal finding</t>
  </si>
  <si>
    <t>Referred for suspected autism</t>
  </si>
  <si>
    <t xml:space="preserve">Encounter for Well Child Exam, Plagiocephaly </t>
  </si>
  <si>
    <t>Wears helmet already</t>
  </si>
  <si>
    <t>6mo/NY</t>
  </si>
  <si>
    <t>2y/AY</t>
  </si>
  <si>
    <t>Muscle Pain, ear pain</t>
  </si>
  <si>
    <t xml:space="preserve"> Chin bug bite</t>
  </si>
  <si>
    <t>impetigo</t>
  </si>
  <si>
    <t>Mupirocin</t>
  </si>
  <si>
    <t>zyrtec and flonase</t>
  </si>
  <si>
    <t>Pharyngitis, Myalgia</t>
  </si>
  <si>
    <t>ibuprofen, zyrtec and flonase</t>
  </si>
  <si>
    <t>11y/EC</t>
  </si>
  <si>
    <t>swabbed for strep based on exam findings</t>
  </si>
  <si>
    <t>9y/JC</t>
  </si>
  <si>
    <t xml:space="preserve"> eye pain</t>
  </si>
  <si>
    <t>5y/SN</t>
  </si>
  <si>
    <t>bacterial conjunctivitis</t>
  </si>
  <si>
    <t>9mo/MZ</t>
  </si>
  <si>
    <t>Doing CF round table on Monday, premee adjusted growth scale</t>
  </si>
  <si>
    <t>Cystic fibrosis, Enounter for well child exam without abnormal findings</t>
  </si>
  <si>
    <t>12mo/WC</t>
  </si>
  <si>
    <t xml:space="preserve"> 12 mo WCC</t>
  </si>
  <si>
    <t>Well child exam without abnormal findings</t>
  </si>
  <si>
    <t xml:space="preserve"> 10 yr WCC</t>
  </si>
  <si>
    <t>10y/KN</t>
  </si>
  <si>
    <t>10mo/TT</t>
  </si>
  <si>
    <t xml:space="preserve"> Newborn</t>
  </si>
  <si>
    <t>CG/7 days</t>
  </si>
  <si>
    <t xml:space="preserve">Newborn well exam </t>
  </si>
  <si>
    <t>followed by cardiology for large VSD</t>
  </si>
  <si>
    <t>5y/KK</t>
  </si>
  <si>
    <t>cerumen impaction</t>
  </si>
  <si>
    <t>debrox 5 drops BID for 10 days</t>
  </si>
  <si>
    <t>Eye Pain and redness</t>
  </si>
  <si>
    <t>2yr/AW</t>
  </si>
  <si>
    <t xml:space="preserve">conjunctivits </t>
  </si>
  <si>
    <t>woods lamp with fluorescein staining</t>
  </si>
  <si>
    <t>erythromycin ointment</t>
  </si>
  <si>
    <t>hit in the eye with a book at school, no corneal abrasion</t>
  </si>
  <si>
    <t>6y/ES</t>
  </si>
  <si>
    <t>9y/SJ</t>
  </si>
  <si>
    <t>Hospital Follow up for resp illness</t>
  </si>
  <si>
    <t>5y/JA</t>
  </si>
  <si>
    <t>admitted fro a few days with resp viral illness</t>
  </si>
  <si>
    <t xml:space="preserve">ER f/u after bike accident </t>
  </si>
  <si>
    <t>3y/JD</t>
  </si>
  <si>
    <t xml:space="preserve">suture removal next Monday, honey crusted lesions </t>
  </si>
  <si>
    <t>mupirocin</t>
  </si>
  <si>
    <t>Rash</t>
  </si>
  <si>
    <t>6y/BH</t>
  </si>
  <si>
    <t>13/BH</t>
  </si>
  <si>
    <t>keflex, mupirocin</t>
  </si>
  <si>
    <t>numerous lesions</t>
  </si>
  <si>
    <t>one lesion</t>
  </si>
  <si>
    <t>9y/TU</t>
  </si>
  <si>
    <t>3y/AA</t>
  </si>
  <si>
    <t>9y/HM</t>
  </si>
  <si>
    <t>zyrtec, prednisolone</t>
  </si>
  <si>
    <t>URI, croup</t>
  </si>
  <si>
    <t>2y/EK</t>
  </si>
  <si>
    <t>Resolved AOM, URI</t>
  </si>
  <si>
    <t>advised to continue cefdinir until gone, seen in urgent care 3 days ago and ears clear today</t>
  </si>
  <si>
    <t>14 yr WCC</t>
  </si>
  <si>
    <t>14y/TY</t>
  </si>
  <si>
    <t>Enconter for well child exam without abnormality</t>
  </si>
  <si>
    <t>HPV vaccine</t>
  </si>
  <si>
    <t>7 yr WCC</t>
  </si>
  <si>
    <t>7y/LR</t>
  </si>
  <si>
    <t>BMI 97%ile, Elevated total cholesterol, LDL. Referred to cardiology</t>
  </si>
  <si>
    <t>6 yr WCC</t>
  </si>
  <si>
    <t>6y/NC</t>
  </si>
  <si>
    <t>Encounter for Well Child Exam without abnormality</t>
  </si>
  <si>
    <t>11yr WCC</t>
  </si>
  <si>
    <t>11yr/KS</t>
  </si>
  <si>
    <t>Encounter for Well child without abnormaility</t>
  </si>
  <si>
    <t>13y/LZ</t>
  </si>
  <si>
    <t>Encounter for well child without abnormaility</t>
  </si>
  <si>
    <t>4yr/DT</t>
  </si>
  <si>
    <t>fever</t>
  </si>
  <si>
    <t>pink eye</t>
  </si>
  <si>
    <t>4y/RB</t>
  </si>
  <si>
    <t xml:space="preserve">Bacterial Conjunctivitis </t>
  </si>
  <si>
    <t>cold symptoms</t>
  </si>
  <si>
    <t>4y/AB</t>
  </si>
  <si>
    <t>2y/EB</t>
  </si>
  <si>
    <t>14y/AO</t>
  </si>
  <si>
    <t xml:space="preserve">pharyngitis </t>
  </si>
  <si>
    <t>has Treacher Collins, had no ear cacnals or openings, cochlear implants, strep neg</t>
  </si>
  <si>
    <t>eye pain</t>
  </si>
  <si>
    <t>17y/CN</t>
  </si>
  <si>
    <t>bacterial conjunctivits, impetigo</t>
  </si>
  <si>
    <t>polytrim, mupirocin</t>
  </si>
  <si>
    <t>sore throat/hurt ankle</t>
  </si>
  <si>
    <t>8y/AS</t>
  </si>
  <si>
    <t>injury of right ankle, pharyngitis</t>
  </si>
  <si>
    <t>ordered XR ankle, neg strep</t>
  </si>
  <si>
    <t>2 month WCC</t>
  </si>
  <si>
    <t>2mo/NV</t>
  </si>
  <si>
    <t>encounter for well child without abnormaility</t>
  </si>
  <si>
    <t>3y/NM</t>
  </si>
  <si>
    <t>4y/AM</t>
  </si>
  <si>
    <t>6mo/AY</t>
  </si>
  <si>
    <t>11y/RL</t>
  </si>
  <si>
    <t>9y/LS</t>
  </si>
  <si>
    <t>7y/KS</t>
  </si>
  <si>
    <t>7y/MA</t>
  </si>
  <si>
    <t>11 yr WCC</t>
  </si>
  <si>
    <t>9 yr WCC</t>
  </si>
  <si>
    <t>4 yr wcc</t>
  </si>
  <si>
    <t>toe walking and limping</t>
  </si>
  <si>
    <t>3y/HD</t>
  </si>
  <si>
    <t>ortho referral</t>
  </si>
  <si>
    <t>strep positive</t>
  </si>
  <si>
    <t>encounter for well child with abnormality, strep pharyngitis</t>
  </si>
  <si>
    <t>Encounter for well child without abnormality</t>
  </si>
  <si>
    <t>Greystone OBGYN/Cynthia Maxwell</t>
  </si>
  <si>
    <t>LF/30</t>
  </si>
  <si>
    <t>vaginal itching</t>
  </si>
  <si>
    <t>Vaginal candidiasis</t>
  </si>
  <si>
    <t>Diflucan 200mg qod for 5 days</t>
  </si>
  <si>
    <t>wants birth control</t>
  </si>
  <si>
    <t>Annual GYN exam</t>
  </si>
  <si>
    <t>YJ/19</t>
  </si>
  <si>
    <t>TJ/16</t>
  </si>
  <si>
    <t>AH/23</t>
  </si>
  <si>
    <t>New OB</t>
  </si>
  <si>
    <t>JW/27</t>
  </si>
  <si>
    <t>yearly GYN with insertion of nexplanon</t>
  </si>
  <si>
    <t>Insertion of contraceptive capsule, Annual GYN</t>
  </si>
  <si>
    <t>Removal of IUD and annual GYN</t>
  </si>
  <si>
    <t>LA/37</t>
  </si>
  <si>
    <t>did not insert Nexplanon due to pharmaceutical company policy</t>
  </si>
  <si>
    <t>IUD removal z30.432</t>
  </si>
  <si>
    <t>Nexplanon Check</t>
  </si>
  <si>
    <t>RC/39</t>
  </si>
  <si>
    <t>bleeding in between periods</t>
  </si>
  <si>
    <t>AW/18</t>
  </si>
  <si>
    <t>misacarriage wants birth control.</t>
  </si>
  <si>
    <t>subsequent visit for contraceptive</t>
  </si>
  <si>
    <t>TS/29</t>
  </si>
  <si>
    <t>Spontaneous Abortion, Birth control counseling</t>
  </si>
  <si>
    <t>irregular bleeding</t>
  </si>
  <si>
    <t>Infection appearing, swabbed and will re eval after tx, poss US</t>
  </si>
  <si>
    <t>vaginal discharge</t>
  </si>
  <si>
    <t>BP/19</t>
  </si>
  <si>
    <t>Discharge fo vagina, encounter for screening of STIs</t>
  </si>
  <si>
    <t>ref student exam</t>
  </si>
  <si>
    <t>ordereed bhcg</t>
  </si>
  <si>
    <t>TW/37</t>
  </si>
  <si>
    <t xml:space="preserve">test of cure for trichamoiasis </t>
  </si>
  <si>
    <t>LLQ pain x2 weeks</t>
  </si>
  <si>
    <t>CR/33</t>
  </si>
  <si>
    <t>heavy vaginal discharge, sleeping with untreated partner</t>
  </si>
  <si>
    <t>TOC for Trichamoniasis, vaginal disharge</t>
  </si>
  <si>
    <t>Annual Exam, breast cancer screening, abdominal pain</t>
  </si>
  <si>
    <t>history of cysts with rupture, pt suspects this is what happened to her this am</t>
  </si>
  <si>
    <t>IS/18</t>
  </si>
  <si>
    <t>TOC chlamydia and gonrrohea</t>
  </si>
  <si>
    <t>MA/19</t>
  </si>
  <si>
    <t>Birth control counseling</t>
  </si>
  <si>
    <t>long cardiac hx and open heart surgery on blood thinners</t>
  </si>
  <si>
    <t>mini pill</t>
  </si>
  <si>
    <t>fever, runny nose, congestion</t>
  </si>
  <si>
    <t>diarrhea for 3 days</t>
  </si>
  <si>
    <t>6y/AD</t>
  </si>
  <si>
    <t>5y/ED</t>
  </si>
  <si>
    <t>3y/ET</t>
  </si>
  <si>
    <t>2y/RB</t>
  </si>
  <si>
    <t>4y/SF</t>
  </si>
  <si>
    <t>4y/CF</t>
  </si>
  <si>
    <t>13y/IK</t>
  </si>
  <si>
    <t>RAOM</t>
  </si>
  <si>
    <t>unspecified diarrhea</t>
  </si>
  <si>
    <t>culturelle</t>
  </si>
  <si>
    <t>9y/SG</t>
  </si>
  <si>
    <t>pharyngitis</t>
  </si>
  <si>
    <t>Nexplanon recheck</t>
  </si>
  <si>
    <t xml:space="preserve">birth control </t>
  </si>
  <si>
    <t>TOC for trich</t>
  </si>
  <si>
    <t>bad odor</t>
  </si>
  <si>
    <t>Paraguard insertion</t>
  </si>
  <si>
    <t>TR/23</t>
  </si>
  <si>
    <t>MK/42</t>
  </si>
  <si>
    <t>LO/36</t>
  </si>
  <si>
    <t>ET/18</t>
  </si>
  <si>
    <t>NT/19</t>
  </si>
  <si>
    <t>ST/21</t>
  </si>
  <si>
    <t>SW/34</t>
  </si>
  <si>
    <t>KL/21</t>
  </si>
  <si>
    <t>QD/20</t>
  </si>
  <si>
    <t>ML/31</t>
  </si>
  <si>
    <t>JD/26</t>
  </si>
  <si>
    <t>Orinetation to clinic for pregnancy</t>
  </si>
  <si>
    <t>EF/22</t>
  </si>
  <si>
    <t>birth control counseling</t>
  </si>
  <si>
    <t>yearly gyn exam, breast screening</t>
  </si>
  <si>
    <t>screening for STIs</t>
  </si>
  <si>
    <t>Removal of IUD, birth control counseling</t>
  </si>
  <si>
    <t>TOC trichamoniasis</t>
  </si>
  <si>
    <t>Screening for STIs, Ph &gt;5</t>
  </si>
  <si>
    <t>Removal and insertion of contraceptive capsule</t>
  </si>
  <si>
    <t>encounter for supervision of normal pregnancy</t>
  </si>
  <si>
    <t>loestrin 1/20</t>
  </si>
  <si>
    <t>loestrin1/20</t>
  </si>
  <si>
    <t>flagyl</t>
  </si>
  <si>
    <t>paraguard</t>
  </si>
  <si>
    <t>prenatal vitamin</t>
  </si>
  <si>
    <t>vaginal odor</t>
  </si>
  <si>
    <t>TOC chlmaydia</t>
  </si>
  <si>
    <t xml:space="preserve">Nexplanon insertion </t>
  </si>
  <si>
    <t>SL/19</t>
  </si>
  <si>
    <t>DL/45</t>
  </si>
  <si>
    <t>AP/52</t>
  </si>
  <si>
    <t>KM/23</t>
  </si>
  <si>
    <t>MP/21</t>
  </si>
  <si>
    <t>Vaginal odor</t>
  </si>
  <si>
    <t xml:space="preserve">TOC chlamydia </t>
  </si>
  <si>
    <t>insertion of contraceptive capsule</t>
  </si>
  <si>
    <t>Preceptor: Kristy Blood FNP</t>
  </si>
  <si>
    <t xml:space="preserve">Clinical Site: Alcan Medical Group </t>
  </si>
  <si>
    <t xml:space="preserve">Routine visit with med check, thyroid med change </t>
  </si>
  <si>
    <t>LH/55</t>
  </si>
  <si>
    <t>hypothyroidism, depression, asthma</t>
  </si>
  <si>
    <t xml:space="preserve">Nature thyroid (requested) </t>
  </si>
  <si>
    <t xml:space="preserve">Weight Manangement </t>
  </si>
  <si>
    <t>CB/38</t>
  </si>
  <si>
    <t>JB/41</t>
  </si>
  <si>
    <t>Sinus Pressure and Ear Pain</t>
  </si>
  <si>
    <t>Morbid Obesity, Encounter for Weight Manangement, dietary counseling, Exercise counseling</t>
  </si>
  <si>
    <t>wrist pain</t>
  </si>
  <si>
    <t>Diabetes f/u</t>
  </si>
  <si>
    <t>ROM, Sinus Infection, PND</t>
  </si>
  <si>
    <t>Januvia</t>
  </si>
  <si>
    <t>referral to ortho</t>
  </si>
  <si>
    <t xml:space="preserve">cipro, Flonase </t>
  </si>
  <si>
    <t>failed doxy, pcn and sulfa allergies</t>
  </si>
  <si>
    <t>SD/21</t>
  </si>
  <si>
    <t>Scaphoid fx</t>
  </si>
  <si>
    <t>JM/80</t>
  </si>
  <si>
    <t>Diabetes</t>
  </si>
  <si>
    <t>on metformin already, hx of thyroidectomy r/t CA</t>
  </si>
  <si>
    <t xml:space="preserve">F/u new hemochromocytosis </t>
  </si>
  <si>
    <t>JW/70</t>
  </si>
  <si>
    <t>Med follow up</t>
  </si>
  <si>
    <t>MP/58</t>
  </si>
  <si>
    <t xml:space="preserve">Hemochromotosis </t>
  </si>
  <si>
    <t>Recent stroke, Referred to cardiology, sent for MRI, unable to go to heme</t>
  </si>
  <si>
    <t xml:space="preserve">Liver Failure </t>
  </si>
  <si>
    <t>Medicare/Medicaid</t>
  </si>
  <si>
    <t>Alcan Medical Group/Kristy Blood</t>
  </si>
  <si>
    <t xml:space="preserve">Alcan Medical Group/Kristy Blood </t>
  </si>
  <si>
    <t xml:space="preserve">Alcan Medical Group/Kristy Blood  </t>
  </si>
  <si>
    <t>T2D f/u</t>
  </si>
  <si>
    <t>FL/79</t>
  </si>
  <si>
    <t xml:space="preserve">recently put on ozempic </t>
  </si>
  <si>
    <t>BD/78</t>
  </si>
  <si>
    <t xml:space="preserve">f/u skin concerns </t>
  </si>
  <si>
    <t>Type 2 diabetes with hyperglycemia, COPD</t>
  </si>
  <si>
    <t xml:space="preserve">mole removal </t>
  </si>
  <si>
    <t>lesions on back</t>
  </si>
  <si>
    <t>referred to dermatology</t>
  </si>
  <si>
    <t>LD/75</t>
  </si>
  <si>
    <t>GJ/74</t>
  </si>
  <si>
    <t>Skin mole with removal</t>
  </si>
  <si>
    <t>inj lidocaine and 3 mole removal with scalpal, sent  for biopsy</t>
  </si>
  <si>
    <t xml:space="preserve">scrotal rash </t>
  </si>
  <si>
    <t xml:space="preserve">On jardiance, rash has been going on for 4 months to penis and scrotum. Jardiance </t>
  </si>
  <si>
    <t>depression medication f/u</t>
  </si>
  <si>
    <t>RC/36</t>
  </si>
  <si>
    <t>PCOS, Miscarriage, Depression</t>
  </si>
  <si>
    <t>telehealth</t>
  </si>
  <si>
    <t>smoking cessation counseling</t>
  </si>
  <si>
    <t>JT/36</t>
  </si>
  <si>
    <t>strep swab</t>
  </si>
  <si>
    <t>neg strep</t>
  </si>
  <si>
    <t>Lab Follow Up</t>
  </si>
  <si>
    <t>RR/42</t>
  </si>
  <si>
    <t>Sinus infection, weight management, obesity</t>
  </si>
  <si>
    <t>zpack, flonase</t>
  </si>
  <si>
    <t>JW/31</t>
  </si>
  <si>
    <t>Obesity, Weight Management</t>
  </si>
  <si>
    <t xml:space="preserve">Weight Management </t>
  </si>
  <si>
    <t>KC/47</t>
  </si>
  <si>
    <t xml:space="preserve">Obesity, Weigth Management </t>
  </si>
  <si>
    <t xml:space="preserve">Lab follow up </t>
  </si>
  <si>
    <t>ER/37</t>
  </si>
  <si>
    <t>ear pain, xanthelasma</t>
  </si>
  <si>
    <t>hyperlipidemia, diabetes</t>
  </si>
  <si>
    <t>RL/15</t>
  </si>
  <si>
    <t xml:space="preserve">lab follow up </t>
  </si>
  <si>
    <t xml:space="preserve">Celiac, Hashimotos </t>
  </si>
  <si>
    <t>ozempic</t>
  </si>
  <si>
    <t>KL/45</t>
  </si>
  <si>
    <t>Bipolar Med f/u</t>
  </si>
  <si>
    <t xml:space="preserve">Bipolar Disorder </t>
  </si>
  <si>
    <t>Was changed off of Lisinopril onto fosinapril for kidney protection. Connection made today with manic like symptoms starting with that. Taken off fosinapril and upped Toprol XL.</t>
  </si>
  <si>
    <t>100mg metoprolol XR</t>
  </si>
  <si>
    <t>KP/33</t>
  </si>
  <si>
    <t>vivitrol inj</t>
  </si>
  <si>
    <t>JL/47</t>
  </si>
  <si>
    <t>SM/43</t>
  </si>
  <si>
    <t>lingering cough</t>
  </si>
  <si>
    <t>sinus infection, cough</t>
  </si>
  <si>
    <t xml:space="preserve">Alcohol Misuse Disorder </t>
  </si>
  <si>
    <t xml:space="preserve">Obesity, Weight Management </t>
  </si>
  <si>
    <t>Vivitreol inj in clinic</t>
  </si>
  <si>
    <t>zpack, flonase, tessalon pearls</t>
  </si>
  <si>
    <t>follow up/needs labs/food is medicine letter</t>
  </si>
  <si>
    <t>DM, CKD</t>
  </si>
  <si>
    <t>SG/61</t>
  </si>
  <si>
    <t>pain injections</t>
  </si>
  <si>
    <t>EJ/42</t>
  </si>
  <si>
    <t>b12 f/u and injection</t>
  </si>
  <si>
    <t>JK/40</t>
  </si>
  <si>
    <t>PTSD, chronic pain</t>
  </si>
  <si>
    <t>PTSD,  HTN, vit b12 deficiency</t>
  </si>
  <si>
    <t>HW/54</t>
  </si>
  <si>
    <t>Weight Management and f/u labs</t>
  </si>
  <si>
    <t>T2DM, Obesity</t>
  </si>
  <si>
    <t>SP/50</t>
  </si>
  <si>
    <t>DM f/u</t>
  </si>
  <si>
    <t>SW/40</t>
  </si>
  <si>
    <t>Obesity, HTN, HLD, Vit D Deficiency</t>
  </si>
  <si>
    <t>SP/57</t>
  </si>
  <si>
    <t>T1DM f/u</t>
  </si>
  <si>
    <t>T1DM</t>
  </si>
  <si>
    <t>Reviewed CGM and insulin pump/insurance</t>
  </si>
  <si>
    <t>PB/14</t>
  </si>
  <si>
    <t>WCC</t>
  </si>
  <si>
    <t>Well child check with no abnormal findings</t>
  </si>
  <si>
    <t>ordered labs: CBC, lipid panel</t>
  </si>
  <si>
    <t xml:space="preserve">ordered labs, CBC, Iron, Ferritin, Lipid panel </t>
  </si>
  <si>
    <t xml:space="preserve">ordered labs: CBC, Iron, Ferritin, Lipid panel </t>
  </si>
  <si>
    <t>Well child exam with no abnormal findings</t>
  </si>
  <si>
    <t>AB/11</t>
  </si>
  <si>
    <t>KB/13</t>
  </si>
  <si>
    <t>F/u chronic conditions</t>
  </si>
  <si>
    <t>DH/45</t>
  </si>
  <si>
    <t>Cerebral Palsy, HTN</t>
  </si>
  <si>
    <t>re ordered labs that were never drawn</t>
  </si>
  <si>
    <t>AP/21</t>
  </si>
  <si>
    <t>Obesity,  Prediabetes</t>
  </si>
  <si>
    <t xml:space="preserve">HTN </t>
  </si>
  <si>
    <t>JH/27</t>
  </si>
  <si>
    <t>Losartan 25 QD</t>
  </si>
  <si>
    <t>EKG, CBC, CMP, lipid panel; f/u in 2 weeks, ROI for EKG and BP record from urgent care</t>
  </si>
  <si>
    <t>F/u cardio and placement of holter monitor</t>
  </si>
  <si>
    <t>applied holter</t>
  </si>
  <si>
    <t>HTN, palpitations</t>
  </si>
  <si>
    <t>f/u labs hypothyroidism</t>
  </si>
  <si>
    <t>DB/87</t>
  </si>
  <si>
    <t>Prediabetes, Hypothyroidism</t>
  </si>
  <si>
    <t>jardiance</t>
  </si>
  <si>
    <t xml:space="preserve">Migraines </t>
  </si>
  <si>
    <t>LR/48</t>
  </si>
  <si>
    <t>Migraine with aura</t>
  </si>
  <si>
    <t>baclofen, gabapentin, lidocaine compounded cream, imitrex, gabapentin</t>
  </si>
  <si>
    <t>long hx of migraines, were controlled with steroid injections, new onset now, MRI brain w and w/o to rule out aneurysm, old neck injury from MVA</t>
  </si>
  <si>
    <t xml:space="preserve"> Weight Management </t>
  </si>
  <si>
    <t>LS/52</t>
  </si>
  <si>
    <t xml:space="preserve">Obesity, T2DM, Dietary Counseling and Surveillance </t>
  </si>
  <si>
    <t>F/U chronic conditions</t>
  </si>
  <si>
    <t>PG/71</t>
  </si>
  <si>
    <t>MS, HTN, hypothyroid</t>
  </si>
  <si>
    <t xml:space="preserve">F/U labs </t>
  </si>
  <si>
    <t>Prediabetes, hyperlipidemia, OSA</t>
  </si>
  <si>
    <t xml:space="preserve">Theurapuetic Phlebotomy </t>
  </si>
  <si>
    <t>500 ml NS bolus</t>
  </si>
  <si>
    <t xml:space="preserve">Psych Issues  </t>
  </si>
  <si>
    <t>HD/35</t>
  </si>
  <si>
    <t xml:space="preserve">ADD, Alcocol Abuse, Depression </t>
  </si>
  <si>
    <t>On many psych meds with new alcohol addiction</t>
  </si>
  <si>
    <t>Vivitrol inj</t>
  </si>
  <si>
    <t>JS/66</t>
  </si>
  <si>
    <t>Hypothyroidism, Anxiety, Complicated Grief</t>
  </si>
  <si>
    <t>VP/58</t>
  </si>
  <si>
    <t>F/U BP</t>
  </si>
  <si>
    <t>Praluent</t>
  </si>
  <si>
    <t>HTN, T2DM, Familial Hypercholesterolemia, Anxiety</t>
  </si>
  <si>
    <t xml:space="preserve">Urinary Urgency </t>
  </si>
  <si>
    <t>EC/26</t>
  </si>
  <si>
    <t>Urinary Urgency, HTN</t>
  </si>
  <si>
    <t xml:space="preserve">Urine and STD testing </t>
  </si>
  <si>
    <t xml:space="preserve">Doxycycline </t>
  </si>
  <si>
    <t>MC/65</t>
  </si>
  <si>
    <t xml:space="preserve">Med Refills </t>
  </si>
  <si>
    <t xml:space="preserve">Pure Autonomic Failure, A Fib, Depression </t>
  </si>
  <si>
    <t>BD/19</t>
  </si>
  <si>
    <t>hyperlipidemia, Metabolic disorder</t>
  </si>
  <si>
    <t>RW/41</t>
  </si>
  <si>
    <t>F/U chonic conditions</t>
  </si>
  <si>
    <t>T2DM</t>
  </si>
  <si>
    <t>RK/69</t>
  </si>
  <si>
    <t>HTN, Lymphedema, Anxiety</t>
  </si>
  <si>
    <t>HCTZ 25 QD</t>
  </si>
  <si>
    <t>F/U DM</t>
  </si>
  <si>
    <t>AF/39</t>
  </si>
  <si>
    <t>SB/42</t>
  </si>
  <si>
    <t xml:space="preserve">F/U imaging </t>
  </si>
  <si>
    <t>Renal Cyst, Hx Breast CA, T2DM</t>
  </si>
  <si>
    <t>Depression medication f/u</t>
  </si>
  <si>
    <t>TA/49</t>
  </si>
  <si>
    <t xml:space="preserve">Depression, Body Dysmorphia, Iron deficiency anemia </t>
  </si>
  <si>
    <t xml:space="preserve">Anxiety </t>
  </si>
  <si>
    <t>EM/38</t>
  </si>
  <si>
    <t xml:space="preserve">Anxiety, Depression </t>
  </si>
  <si>
    <t>Lexapro 5 QD</t>
  </si>
  <si>
    <t>Follow Up chronic conditions</t>
  </si>
  <si>
    <t>AT/62</t>
  </si>
  <si>
    <t xml:space="preserve">Insomnia </t>
  </si>
  <si>
    <t>SB/66</t>
  </si>
  <si>
    <t>Insomnia, Anxiety, Obesity</t>
  </si>
  <si>
    <t>Depression med check</t>
  </si>
  <si>
    <t>ES/18</t>
  </si>
  <si>
    <t>Depression with anxiety, fatigue</t>
  </si>
  <si>
    <t>belsomra</t>
  </si>
  <si>
    <t>vraylar</t>
  </si>
  <si>
    <t>Cough 3 weeks</t>
  </si>
  <si>
    <t>CM/38</t>
  </si>
  <si>
    <t>BC/74</t>
  </si>
  <si>
    <t>Vit b12 inj</t>
  </si>
  <si>
    <t xml:space="preserve">vit b12 deficiency </t>
  </si>
  <si>
    <t>continued ear pain</t>
  </si>
  <si>
    <t>PW/55</t>
  </si>
  <si>
    <t xml:space="preserve">RAOM </t>
  </si>
  <si>
    <t>JB/44</t>
  </si>
  <si>
    <t>HTN, Obesity</t>
  </si>
  <si>
    <t>HT/44</t>
  </si>
  <si>
    <t>F/U imaging and labs</t>
  </si>
  <si>
    <t>HTN, Fatty Liver Disease</t>
  </si>
  <si>
    <t>SB/64</t>
  </si>
  <si>
    <t xml:space="preserve">Med refill </t>
  </si>
  <si>
    <t>HTN, ED</t>
  </si>
  <si>
    <t>Back and hip pain</t>
  </si>
  <si>
    <t>MT/16</t>
  </si>
  <si>
    <t>already seeing ortho, had MRI</t>
  </si>
  <si>
    <t>Hip pain, labrum tear</t>
  </si>
  <si>
    <t>EW/80</t>
  </si>
  <si>
    <t>HTN, Hyperlipidemia</t>
  </si>
  <si>
    <t>f/u diabetes</t>
  </si>
  <si>
    <t>HTN, T2DM, Hypercholesterolemia</t>
  </si>
  <si>
    <t>farxiga</t>
  </si>
  <si>
    <t>SS/29</t>
  </si>
  <si>
    <t xml:space="preserve">Depression, Anxiety, Vitamin D Deficiency </t>
  </si>
  <si>
    <t>YAY iron supplement, Vit D</t>
  </si>
  <si>
    <t>Vit d 18, had to call CPS because she advised she didn’t want her child</t>
  </si>
  <si>
    <t>RL/27</t>
  </si>
  <si>
    <t>Wants treatment for ADHD</t>
  </si>
  <si>
    <t>drug abuse, T2DM, Bipolar</t>
  </si>
  <si>
    <t>Chronic cocaine user, marijuana, on many psych meds and requesting stimulant for ADHD, Refused drug screen.</t>
  </si>
  <si>
    <t>F/U wounds</t>
  </si>
  <si>
    <t>DS/77</t>
  </si>
  <si>
    <t>T2DM, PAD, AFIB</t>
  </si>
  <si>
    <t>F/U bipolar</t>
  </si>
  <si>
    <t>HTN, Afib, Bipolar</t>
  </si>
  <si>
    <t>Diabetes foot check and nail trim</t>
  </si>
  <si>
    <t>SG/77</t>
  </si>
  <si>
    <t>T2DM, kidney disease</t>
  </si>
  <si>
    <t>Preceptor: Kristy Blood</t>
  </si>
  <si>
    <t>Clinical Site: Alcan Medical Group</t>
  </si>
  <si>
    <t>EM/65</t>
  </si>
  <si>
    <t>quit smoking, spoke about GFR and need for dialysis discussion, kidneys removed and revceived 1 kidney from daughter</t>
  </si>
  <si>
    <t>Stage 4 Kidney Disease, HTN, depression</t>
  </si>
  <si>
    <t>PJ/53</t>
  </si>
  <si>
    <t>hypothyroid, obesity</t>
  </si>
  <si>
    <t>Dysuria</t>
  </si>
  <si>
    <t>TB/50</t>
  </si>
  <si>
    <t>bulk forming laxative</t>
  </si>
  <si>
    <t>TB screening</t>
  </si>
  <si>
    <t>KH/63</t>
  </si>
  <si>
    <t>Obesity, T2DM</t>
  </si>
  <si>
    <t>JB/48</t>
  </si>
  <si>
    <t>F/U weight and HTN</t>
  </si>
  <si>
    <t>ordered a sleep study</t>
  </si>
  <si>
    <t>Diffuculty Sleeping, HTN, T2DM, Obesity</t>
  </si>
  <si>
    <t xml:space="preserve">F/U vit b12 deficiency </t>
  </si>
  <si>
    <t>vit b12 deficiency</t>
  </si>
  <si>
    <t>vit b12 inj monthly</t>
  </si>
  <si>
    <t>F/U HTN</t>
  </si>
  <si>
    <t>DW/32</t>
  </si>
  <si>
    <t>T2DM with hyperglycemia, HTN, Right Shoulder Pain</t>
  </si>
  <si>
    <t>ozempic 0.25 weekly</t>
  </si>
  <si>
    <t>lots of diet and exercise education</t>
  </si>
  <si>
    <t>Obesity, T2DM, PCOS</t>
  </si>
  <si>
    <t>KN/18</t>
  </si>
  <si>
    <t>hypertriglyceridemia, autism, adhd</t>
  </si>
  <si>
    <t xml:space="preserve">dysuria </t>
  </si>
  <si>
    <t>VH/71</t>
  </si>
  <si>
    <t>UTI, HTN, CKD, HLD</t>
  </si>
  <si>
    <t>keflex 500 BID</t>
  </si>
  <si>
    <t>JR/30</t>
  </si>
  <si>
    <t>Depression, HTN</t>
  </si>
  <si>
    <t>trintellix</t>
  </si>
  <si>
    <t>PG/42</t>
  </si>
  <si>
    <t>Weight management and right kee pain</t>
  </si>
  <si>
    <t xml:space="preserve">Obesity, Right knee pain, </t>
  </si>
  <si>
    <t xml:space="preserve">F/U Positive Mammo </t>
  </si>
  <si>
    <t>Invasive ductal Carcinoma or Breast, Prediabetes, Obesity</t>
  </si>
  <si>
    <t xml:space="preserve">didn’t have insurance until medicare kicked in, got all screenings and had BCA, referral to breast cancer center. </t>
  </si>
  <si>
    <t>F/U breast cancer and urinary incontinence</t>
  </si>
  <si>
    <t>TH/55</t>
  </si>
  <si>
    <t>History of breast cancer, HLD, UTI</t>
  </si>
  <si>
    <t>Has been having random providers refill CA medications since moving 1 year ago and was never referred to breast center. Sent referral for Breast center to manage.</t>
  </si>
  <si>
    <t>RD/53</t>
  </si>
  <si>
    <t>Metabolic Syndrome, Familial hypercholesterolemia, sinusistis</t>
  </si>
  <si>
    <t xml:space="preserve">Repatha, doxyxycline 100 BID x10 days, flonase, ozempic </t>
  </si>
  <si>
    <t>F/U COPD and HTN</t>
  </si>
  <si>
    <t>BC/79</t>
  </si>
  <si>
    <t>Breast CA, HTN, COPD, prediabetes, HLD</t>
  </si>
  <si>
    <t>Back Pain</t>
  </si>
  <si>
    <t>KS/67</t>
  </si>
  <si>
    <t>Lumbar disc disease, HTN, Prediabetes, HLD</t>
  </si>
  <si>
    <t>Had 3 back surgeries and in uncontrollable pain all the time, referred to pain management in ortho clinic</t>
  </si>
  <si>
    <t>CL/83</t>
  </si>
  <si>
    <t>HTN, Afib, DM f/u</t>
  </si>
  <si>
    <t>Chronic back pain, DM, Fatigue, Urinary urgency, Afib, HTN</t>
  </si>
  <si>
    <t>Jardiance, Iron, Magnesium, vit d3</t>
  </si>
  <si>
    <t>F/U Chronic conditions</t>
  </si>
  <si>
    <t>GB/80</t>
  </si>
  <si>
    <t>HTN, Afib, Osteoporosis, Low Back Pain, Sleep Apnea, Gout of Left Foot</t>
  </si>
  <si>
    <t>oxybutynin</t>
  </si>
  <si>
    <t>sent for sleep study</t>
  </si>
  <si>
    <t xml:space="preserve">Med Refill </t>
  </si>
  <si>
    <t>GH/68</t>
  </si>
  <si>
    <t>Depression, Anxiety, GERD</t>
  </si>
  <si>
    <t>lab review</t>
  </si>
  <si>
    <t>SR/41</t>
  </si>
  <si>
    <t>OSA, depression, hypothyroid, low HDL</t>
  </si>
  <si>
    <t>levothyroxine 25 mcg, fish oil daily, vit d 50,000 weekly, vit d 5000 daily</t>
  </si>
  <si>
    <t>ordered sleep study, ordered EGD due to swallowing dip spit for 20 years</t>
  </si>
  <si>
    <t>Metabolic syndrome, depression</t>
  </si>
  <si>
    <t>fluctuating weight and hasn’t lost in over a month. Recently switched to wellbutrin XR</t>
  </si>
  <si>
    <t>Mounjaro7.5</t>
  </si>
  <si>
    <t>Weight Management</t>
  </si>
  <si>
    <t>diabetes, HTN</t>
  </si>
  <si>
    <t>F/U diabetes and HTN</t>
  </si>
  <si>
    <t>T2DM, polyneuropathy, afib, HTN</t>
  </si>
  <si>
    <t>KB/35</t>
  </si>
  <si>
    <t>Depression, T2DM, Prediabetes, Migraine Headaches</t>
  </si>
  <si>
    <t>recently divorced</t>
  </si>
  <si>
    <t>nuvaring pending preg test</t>
  </si>
  <si>
    <t>JG/47</t>
  </si>
  <si>
    <t>BPH f/u</t>
  </si>
  <si>
    <t>BPH, HTN, OSA</t>
  </si>
  <si>
    <t>increased mounjaro to 7.5</t>
  </si>
  <si>
    <t>Encouraged use of CPAP with review of sleep study. 36.6 minutes of hypoxia</t>
  </si>
  <si>
    <t xml:space="preserve">CKD stage 4, DM, HTN, GERD, HLD, Anxiety </t>
  </si>
  <si>
    <t>With progression of labs, sent referral to nephrologist</t>
  </si>
  <si>
    <t xml:space="preserve">F/U for chronic illnesses and weight management </t>
  </si>
  <si>
    <t>lost wife this year, PTSD</t>
  </si>
  <si>
    <t>HTN, Anxiety, depression, PTSD, complicated grief</t>
  </si>
  <si>
    <t>Left knee pain</t>
  </si>
  <si>
    <t>PP/62</t>
  </si>
  <si>
    <t>Right knee pain, HLD, hypothyroid</t>
  </si>
  <si>
    <t xml:space="preserve">Referred to PT, seeing ortho already </t>
  </si>
  <si>
    <t>diclofenac 1%</t>
  </si>
  <si>
    <t>Yearly check up</t>
  </si>
  <si>
    <t>CD/79</t>
  </si>
  <si>
    <t>hypothyroid, syncope</t>
  </si>
  <si>
    <t xml:space="preserve">Hx of syncope, gets yearly holter monitor (ordered today) ordered labs, uses mostly homeopathic </t>
  </si>
  <si>
    <t>TL/46</t>
  </si>
  <si>
    <t>T2DM, morbid obesity, sleep apnea</t>
  </si>
  <si>
    <t>NH/62</t>
  </si>
  <si>
    <t>new pt needing phlebotomy</t>
  </si>
  <si>
    <t>Right knee pain, polycythemia vera</t>
  </si>
  <si>
    <t>250mL therapeutic phlebotmoy, ordered labs</t>
  </si>
  <si>
    <t>CB/60</t>
  </si>
  <si>
    <t xml:space="preserve">med refill </t>
  </si>
  <si>
    <t xml:space="preserve">Left knee pain, arthritis </t>
  </si>
  <si>
    <t>refused pain management referral</t>
  </si>
  <si>
    <t>percocet 5/325</t>
  </si>
  <si>
    <t>JF/73</t>
  </si>
  <si>
    <t>Prediabetes, hypothyroid, anxiety, HTN, screening for breast cancer, screening for colon cancer</t>
  </si>
  <si>
    <t>levothyroxine 25 mcg, CALM</t>
  </si>
  <si>
    <t>8 yr wcc</t>
  </si>
  <si>
    <t>RV/8y</t>
  </si>
  <si>
    <t>well child with abnormal findings, dishydrotic ezcema, constipation</t>
  </si>
  <si>
    <t>aquaphor, triamcinolone</t>
  </si>
  <si>
    <t>97% for weight - ordered lipid panel, ezcema and mom hx of many allergies - ordered allergy panel, ordered cbc, referred for ST</t>
  </si>
  <si>
    <t>F/U PNA</t>
  </si>
  <si>
    <t>CS/66</t>
  </si>
  <si>
    <t>PNA, DM2</t>
  </si>
  <si>
    <t>monjauro, airsupra inh</t>
  </si>
  <si>
    <t>a1c 6.7% on metformin and jardiance, PNA dxed at urgent care - F/U, low iron - ordered infusion</t>
  </si>
  <si>
    <t>f/u chronic conditions</t>
  </si>
  <si>
    <t>KL/74</t>
  </si>
  <si>
    <t>referral for mammo and dexa, cologuard form completed, husband dying of pancreatic cancer - screened for depression and anxiety, was taking benadryl for sleep, encouraged to stop and use magnesium</t>
  </si>
  <si>
    <t>given education on exercises for osteoporosis</t>
  </si>
  <si>
    <t>CR/64</t>
  </si>
  <si>
    <t>need orders for colonoscopy</t>
  </si>
  <si>
    <t>HTN, DM2, thyroid</t>
  </si>
  <si>
    <t>cologuard</t>
  </si>
  <si>
    <t>wants to talk about liver function labs</t>
  </si>
  <si>
    <t xml:space="preserve">AST/ALT very high - ordered liver US and amylase/lipase </t>
  </si>
  <si>
    <t>HTN, DM2 with hyperglycemia, alcohol abuse, Obesity, liver steatosis</t>
  </si>
  <si>
    <t>GH/44</t>
  </si>
  <si>
    <t xml:space="preserve"> lab f/u</t>
  </si>
  <si>
    <t>HTN, Bipolar Depression, vit d deficiency, HLD, HSV1</t>
  </si>
  <si>
    <t>Atorvastatin</t>
  </si>
  <si>
    <t>Asked for repeat hsv testing because she thinks test was contaminated, completed PHQ9 and GAD7 then mood disorder screening - positive for bipolar. - referral to AK behavioral health - did not want treatment at this visit</t>
  </si>
  <si>
    <t>RG/44</t>
  </si>
  <si>
    <t>DM2, Obesity, HTN</t>
  </si>
  <si>
    <t>freestyle libre 2</t>
  </si>
  <si>
    <t xml:space="preserve"> Med f/u</t>
  </si>
  <si>
    <t>EL/38</t>
  </si>
  <si>
    <t>Depression, Anxiety</t>
  </si>
  <si>
    <t>f/u new lexapro, doing well</t>
  </si>
  <si>
    <t xml:space="preserve"> Weight Management</t>
  </si>
  <si>
    <t>LS/53</t>
  </si>
  <si>
    <t>Obesity, Metabolic Syndrome</t>
  </si>
  <si>
    <t>JA/44</t>
  </si>
  <si>
    <t>Hypothyroid, Vit d deficiency, iron deficiency, HLD</t>
  </si>
  <si>
    <t>Vit D 50,000 weekly and 5000 daily, iron supp</t>
  </si>
  <si>
    <t>reordered CBC, vit d, iron and sched f/u appt woth pap</t>
  </si>
  <si>
    <t>PTSD, HTN, tooth pain, IBS, vit b12 deficiency</t>
  </si>
  <si>
    <t>b12 inj and med refill</t>
  </si>
  <si>
    <t xml:space="preserve">post op follow up </t>
  </si>
  <si>
    <t>MD/32</t>
  </si>
  <si>
    <t xml:space="preserve">Chiari malformation, autism, tourettes </t>
  </si>
  <si>
    <t xml:space="preserve">tethered cord correction and shunt placement </t>
  </si>
  <si>
    <t xml:space="preserve">tizanidine </t>
  </si>
  <si>
    <t xml:space="preserve">follow up chronic conditions </t>
  </si>
  <si>
    <t>AR/81</t>
  </si>
  <si>
    <t>HLD, HTN, hypothyroidism</t>
  </si>
  <si>
    <t>BP log homework, exercise education, encouraged dexa scan</t>
  </si>
  <si>
    <t>BN/19</t>
  </si>
  <si>
    <t>Back pain, obesity, ODD</t>
  </si>
  <si>
    <t>XR ordered but has been long term pain, wanted to refer to OMT or PT but refused.</t>
  </si>
  <si>
    <t>AL/19</t>
  </si>
  <si>
    <t xml:space="preserve">cough at night since christmas </t>
  </si>
  <si>
    <t>Flank pain, GERD</t>
  </si>
  <si>
    <t>UA, middle upper GI pain with palpation.</t>
  </si>
  <si>
    <t xml:space="preserve">famotidine </t>
  </si>
  <si>
    <t xml:space="preserve">weight management </t>
  </si>
  <si>
    <t xml:space="preserve">Plateau for weight </t>
  </si>
  <si>
    <t>monjauro up to 10 weekly from 7.5</t>
  </si>
  <si>
    <t>CB/48</t>
  </si>
  <si>
    <t>Nexplanon removal and STD testing</t>
  </si>
  <si>
    <t>LT/18</t>
  </si>
  <si>
    <t xml:space="preserve">independent removal of nexplanon </t>
  </si>
  <si>
    <t xml:space="preserve">Removal of implanted contraceptive device, birth control counseling, HSV1, Chlamydia </t>
  </si>
  <si>
    <t xml:space="preserve">azithromycin and doxycyline </t>
  </si>
  <si>
    <t xml:space="preserve">weight management and follow up </t>
  </si>
  <si>
    <t>SW/41</t>
  </si>
  <si>
    <t>T2DM, complicated grief, HLD</t>
  </si>
  <si>
    <t>f/u SOB</t>
  </si>
  <si>
    <t>DA/28</t>
  </si>
  <si>
    <t>GERD, obesity, anxiety</t>
  </si>
  <si>
    <t>SOB at work when doing activity, neg PFT, on many antiacids, wants to get disability from work</t>
  </si>
  <si>
    <t>8 wk f/u</t>
  </si>
  <si>
    <t>CKD, hyperthyroidism, HTN, Obesity</t>
  </si>
  <si>
    <t>f/u mental health</t>
  </si>
  <si>
    <t>esophagitis, suspected lyme disease, bipolar, anxiety, HTN</t>
  </si>
  <si>
    <t>pt is searching ss website for things that wpuld qualify her for diability and asking clinic to test her for those</t>
  </si>
  <si>
    <t xml:space="preserve">Weight management </t>
  </si>
  <si>
    <t>DZ/57</t>
  </si>
  <si>
    <t>Obesity</t>
  </si>
  <si>
    <t>BH/57</t>
  </si>
  <si>
    <t>f/u kidney stones</t>
  </si>
  <si>
    <t>MG/41</t>
  </si>
  <si>
    <t>Kidney stone, exposure to other speciffied smoke, fire, and flames initial encounter, chronic cough</t>
  </si>
  <si>
    <t xml:space="preserve">burn pit exposure with chronic cough. Many referrals and imaging sent. </t>
  </si>
  <si>
    <t>Alcan Medical Group/Krsity Blood</t>
  </si>
  <si>
    <t>lump on shoulder</t>
  </si>
  <si>
    <t>DC/59</t>
  </si>
  <si>
    <t>htn, swelling mass or lump in head or neck</t>
  </si>
  <si>
    <t>3 lumps on shoulder brighgt purple and tender in spot where pateitn received stem cell injections for pain. Ordered STAT US and labs</t>
  </si>
  <si>
    <t>depression, familial hypercholesterolemia</t>
  </si>
  <si>
    <t>Depression f/u</t>
  </si>
  <si>
    <t xml:space="preserve">Obesity, T2DM, Depression </t>
  </si>
  <si>
    <t>upped mounjaro</t>
  </si>
  <si>
    <t xml:space="preserve">f/u cholesterol </t>
  </si>
  <si>
    <t>familial hypercholesterolemia</t>
  </si>
  <si>
    <t>repatha</t>
  </si>
  <si>
    <t>new pt</t>
  </si>
  <si>
    <t>MB/41</t>
  </si>
  <si>
    <t>HLD, prediabetes, anxiety, Bilat AOM, eczema</t>
  </si>
  <si>
    <t xml:space="preserve">ordered labs, had some labs on her phone from prev clinic. Hx of multiple family deaths before 50 with heart diease, stroke, htn, heart attack and had very high lipids and old pcp said it was fine and didn’t put her on anything for years. </t>
  </si>
  <si>
    <t>atorvastatin, zyrtec, flonase</t>
  </si>
  <si>
    <t>f/u from specialist</t>
  </si>
  <si>
    <t>asthma, gerd, wrist pain</t>
  </si>
  <si>
    <t>Didn’t do MRI surgeon ordered, went on airplane to appt with no new imaging.</t>
  </si>
  <si>
    <t>diclofenac gel</t>
  </si>
  <si>
    <t>med refill and f/u chronic conditions</t>
  </si>
  <si>
    <t>DL/62</t>
  </si>
  <si>
    <t xml:space="preserve">diabetes, Smoker </t>
  </si>
  <si>
    <t>Follow up anxiety and GERD</t>
  </si>
  <si>
    <t>AF/34</t>
  </si>
  <si>
    <t>PCOS, Anxiety, GERD, TMJD</t>
  </si>
  <si>
    <t>ordered transvaginal US, labs</t>
  </si>
  <si>
    <t>CS/67</t>
  </si>
  <si>
    <t>iron infusion</t>
  </si>
  <si>
    <t>iron deficiency</t>
  </si>
  <si>
    <t>RJ/41</t>
  </si>
  <si>
    <t>trintellix 10mg</t>
  </si>
  <si>
    <t>f/u alcohol abuse</t>
  </si>
  <si>
    <t xml:space="preserve">alcohol abuse, anxiety, depression </t>
  </si>
  <si>
    <t>EH/80</t>
  </si>
  <si>
    <t>HLD, HTN, left shoulder pain</t>
  </si>
  <si>
    <t>f/u depression</t>
  </si>
  <si>
    <t>BR/32</t>
  </si>
  <si>
    <t>SAD</t>
  </si>
  <si>
    <t>MK/74</t>
  </si>
  <si>
    <t>HTN, CHF, A fib</t>
  </si>
  <si>
    <t>f/u with med refill</t>
  </si>
  <si>
    <t>f/u cholesterol and htn</t>
  </si>
  <si>
    <t>HTN, HLD, anxiety</t>
  </si>
  <si>
    <t>back pain</t>
  </si>
  <si>
    <t>lumbar disc disease, polyneuropathy</t>
  </si>
  <si>
    <t>DS/63</t>
  </si>
  <si>
    <t>f/u rash</t>
  </si>
  <si>
    <t>skin rash, HLD, screening for colon cancer</t>
  </si>
  <si>
    <t>cologuard, referred to derm, no current rash had photos</t>
  </si>
  <si>
    <t>f/u for chronic conditions and med refill</t>
  </si>
  <si>
    <t>HTN, HLD, prediabetes, screening for colon cancer</t>
  </si>
  <si>
    <t>SY/62</t>
  </si>
  <si>
    <t>HTN, T2DM, vit b12 deficiency</t>
  </si>
  <si>
    <t>vit b12</t>
  </si>
  <si>
    <t>Vit d deficiency, obesity</t>
  </si>
  <si>
    <t>weight management</t>
  </si>
  <si>
    <t>t2DM, GERD, HTN</t>
  </si>
  <si>
    <t>heart palpitations</t>
  </si>
  <si>
    <t>KQ/53</t>
  </si>
  <si>
    <t>palpitations, HLD, HTN</t>
  </si>
  <si>
    <t>put on holter monitor</t>
  </si>
  <si>
    <t>DS/64</t>
  </si>
  <si>
    <t>HLD, T2DM, COPD</t>
  </si>
  <si>
    <t>ADHD med check</t>
  </si>
  <si>
    <t>EF/37</t>
  </si>
  <si>
    <t>ADHD</t>
  </si>
  <si>
    <t>well woman exam</t>
  </si>
  <si>
    <t>YM/59</t>
  </si>
  <si>
    <t>breast screening, well woman exam, colon cancer screening, right shoulder abscess</t>
  </si>
  <si>
    <t>referred to general surgery</t>
  </si>
  <si>
    <t xml:space="preserve"> vivitrol injection</t>
  </si>
  <si>
    <t>A fib</t>
  </si>
  <si>
    <t>in a fib very symptomatic and sent to ER</t>
  </si>
  <si>
    <t xml:space="preserve"> follow up</t>
  </si>
  <si>
    <t>SR/54</t>
  </si>
  <si>
    <t>HTN, HLD, Hypothyroid</t>
  </si>
  <si>
    <t xml:space="preserve"> migraine</t>
  </si>
  <si>
    <t>MB/32</t>
  </si>
  <si>
    <t>migraine</t>
  </si>
  <si>
    <t>nurtec, 500 cc fluids, zofran, toradol</t>
  </si>
  <si>
    <t xml:space="preserve"> f/u stroke</t>
  </si>
  <si>
    <t>cardioembolitic stroke, t2dm, HTN, A fib</t>
  </si>
  <si>
    <t xml:space="preserve"> f/u chronic conditions</t>
  </si>
  <si>
    <t>aneurysm of intracranial portion of right internal carotid, HTN, hypothyroidism</t>
  </si>
  <si>
    <t xml:space="preserve"> asthma f/u</t>
  </si>
  <si>
    <t>MN/41</t>
  </si>
  <si>
    <t>asthma, htn</t>
  </si>
  <si>
    <t xml:space="preserve"> med follow up</t>
  </si>
  <si>
    <t>bipolar, depression, anxiety</t>
  </si>
  <si>
    <t>annual wellness</t>
  </si>
  <si>
    <t>AK/40</t>
  </si>
  <si>
    <t>HTN, screening for breast cancer, screening for colon cancer</t>
  </si>
  <si>
    <t xml:space="preserve"> annural wellness</t>
  </si>
  <si>
    <t>CC/67</t>
  </si>
  <si>
    <t>osteoporosis, screening for breast cancer, colon cancer screening, risk for falls, screening for depression</t>
  </si>
  <si>
    <t xml:space="preserve"> weight management </t>
  </si>
  <si>
    <t>CS/73</t>
  </si>
  <si>
    <t>metabolic syndrome</t>
  </si>
  <si>
    <t>vivitrol injection</t>
  </si>
  <si>
    <t>Alcohol abuse, pernicious anemia</t>
  </si>
  <si>
    <t>LR/49</t>
  </si>
  <si>
    <t>right otitis externa, SOB</t>
  </si>
  <si>
    <t>ciprodex, flonase</t>
  </si>
  <si>
    <t>surgical clearance visit</t>
  </si>
  <si>
    <t>CB/75</t>
  </si>
  <si>
    <t>ductal carcinoma of right breast</t>
  </si>
  <si>
    <t>AS/51</t>
  </si>
  <si>
    <t xml:space="preserve">cough </t>
  </si>
  <si>
    <t>viral illness</t>
  </si>
  <si>
    <t>CN/68</t>
  </si>
  <si>
    <t>frequent urination</t>
  </si>
  <si>
    <t>UTI uncomplicated</t>
  </si>
  <si>
    <t>keflex, diflucan</t>
  </si>
  <si>
    <t>therapeutic phlebotomy</t>
  </si>
  <si>
    <t>SS/60</t>
  </si>
  <si>
    <t>polycythemia</t>
  </si>
  <si>
    <t>DD/66</t>
  </si>
  <si>
    <t>low bp</t>
  </si>
  <si>
    <t xml:space="preserve">taking viagra and BP meds </t>
  </si>
  <si>
    <t>VH/84</t>
  </si>
  <si>
    <t>lab review and parking pass</t>
  </si>
  <si>
    <t>CKD, HTN</t>
  </si>
  <si>
    <t>CKD, HTN, nasal congestion</t>
  </si>
  <si>
    <t>cough for 4 days</t>
  </si>
  <si>
    <t>AH/25</t>
  </si>
  <si>
    <t>influenza B</t>
  </si>
  <si>
    <t>airsupra</t>
  </si>
  <si>
    <t>check up after returning from out of country</t>
  </si>
  <si>
    <t>NH/51</t>
  </si>
  <si>
    <t>GERD, HTN, Fatty Liver, HLD</t>
  </si>
  <si>
    <t>SW/77</t>
  </si>
  <si>
    <t>HTN, NAFL, COPD</t>
  </si>
  <si>
    <t>HTN, dilated aorta, COPD</t>
  </si>
  <si>
    <t>JB/31</t>
  </si>
  <si>
    <t>hypersomnia</t>
  </si>
  <si>
    <t>KC/44</t>
  </si>
  <si>
    <t>daytime sleepiness</t>
  </si>
  <si>
    <t>modafinil, magnesium, zyrtec</t>
  </si>
  <si>
    <t>incontinence</t>
  </si>
  <si>
    <t>SL/57</t>
  </si>
  <si>
    <t>referred to urology for failed bladder sling</t>
  </si>
  <si>
    <t>AB/85</t>
  </si>
  <si>
    <t>COPD f/u</t>
  </si>
  <si>
    <t>COPD, Depression</t>
  </si>
  <si>
    <t>med check</t>
  </si>
  <si>
    <t>RC/38</t>
  </si>
  <si>
    <t>PCOS, HTN</t>
  </si>
  <si>
    <t>decided to stop taking all meds because she was afraid they would hurt a baby if she got pregnant, darkcourse hair to entire body even fingers and toes. Education given about pcos and meds</t>
  </si>
  <si>
    <t>spironolactone, metformin</t>
  </si>
  <si>
    <t>obesity, compicated greif</t>
  </si>
  <si>
    <t>SF/34</t>
  </si>
  <si>
    <t>annual check up</t>
  </si>
  <si>
    <t>anxiety, depression, asthma, HTN, OSA, Carpal Tunnel</t>
  </si>
  <si>
    <t xml:space="preserve">buspar, vitamin d, breztri, esomeprazole, </t>
  </si>
  <si>
    <t>ordered a sleep study, advised to buy wrist brace from drug store</t>
  </si>
  <si>
    <t>alcohol abuse checkup</t>
  </si>
  <si>
    <t>DF/56</t>
  </si>
  <si>
    <t>CHF, metabolic syndrome, alcohol abuse, obesity</t>
  </si>
  <si>
    <t>bumex, mounjaro 2.5</t>
  </si>
  <si>
    <t>VB/66</t>
  </si>
  <si>
    <t>DK/56</t>
  </si>
  <si>
    <t>wellness and lab f/u</t>
  </si>
  <si>
    <t>HTN, Prediabetes, iron deficiency anemia, HLD</t>
  </si>
  <si>
    <t>elevated blood sugars</t>
  </si>
  <si>
    <t>JM/67</t>
  </si>
  <si>
    <t>Lantus, glipizide</t>
  </si>
  <si>
    <t xml:space="preserve">no med coverage, lives in village. </t>
  </si>
  <si>
    <t>prediabetes, stress, obesity</t>
  </si>
  <si>
    <t>insulin resistance, metabolic syndrome</t>
  </si>
  <si>
    <t>F/u depression meds</t>
  </si>
  <si>
    <t>T2DM with hyperglycemia, obesity</t>
  </si>
  <si>
    <t>depression, T2DM</t>
  </si>
  <si>
    <t>HTN, Hemochromatosis, Depression and Anxiety</t>
  </si>
  <si>
    <t>Stopped taking amlodipine bc he read on internet that it caused him to hold onto iron - encouraged to start taking it again bc it will actually help</t>
  </si>
  <si>
    <t>TJ/66</t>
  </si>
  <si>
    <t>f/u HTN and elevated PSA</t>
  </si>
  <si>
    <t>HTN, Elevated PSA, DM</t>
  </si>
  <si>
    <t>blood pressure was 80/46. He was accidentally taking double BP meds.</t>
  </si>
  <si>
    <t>JR/31</t>
  </si>
  <si>
    <t>f/u anxiety meds</t>
  </si>
  <si>
    <t>f/u sx and chronic conditions</t>
  </si>
  <si>
    <t xml:space="preserve">Chiari malformation, autism, tourettes, GERD, HTN, DM2 </t>
  </si>
  <si>
    <t>back pain, obesity, ODD</t>
  </si>
  <si>
    <t xml:space="preserve">refused PT due to work schedule. Negative XR. Recommended use of brace at heavy lifting job and good positioning </t>
  </si>
  <si>
    <t>wart</t>
  </si>
  <si>
    <t>AL/15</t>
  </si>
  <si>
    <t>birth control counseling, wart to right 5th finger</t>
  </si>
  <si>
    <t>came without mother for wart but really wanted to talk about boyfriend and sex without mother knowing, referred to public health for discreet birth control use</t>
  </si>
  <si>
    <t>LT/17</t>
  </si>
  <si>
    <t>HLD, severe OSA, fatty liver</t>
  </si>
  <si>
    <t>diet and exercise education, f/u labs for familial hypercholesterolemia</t>
  </si>
  <si>
    <t>Obesity, Depression</t>
  </si>
  <si>
    <t>increased mounjaro 7.5</t>
  </si>
  <si>
    <t>draining belly button</t>
  </si>
  <si>
    <t>CS/53</t>
  </si>
  <si>
    <t>yeast infection, Obesity</t>
  </si>
  <si>
    <t>yeast infection in umbilicus, large pannus after weight loss of 200 lbs</t>
  </si>
  <si>
    <t>nystatin</t>
  </si>
  <si>
    <t>hemochromotosis, HTN</t>
  </si>
  <si>
    <t>HTN, T2DM, HLD, morbid obesity</t>
  </si>
  <si>
    <t>mounjaro up to 7.5</t>
  </si>
  <si>
    <t>cold sx for 1 month</t>
  </si>
  <si>
    <t>MJ/70</t>
  </si>
  <si>
    <t>Sinusitis, HTN, Hx skin cancer</t>
  </si>
  <si>
    <t>referral to derm for regular skin check</t>
  </si>
  <si>
    <t>augmentin and flonase</t>
  </si>
  <si>
    <t xml:space="preserve"> new patient</t>
  </si>
  <si>
    <t>LM/70</t>
  </si>
  <si>
    <t>bradycarddia, sciatica</t>
  </si>
  <si>
    <t>has never been seen by PCP. Ordered mammo, cologuard, labs, low dose CT, DEXA</t>
  </si>
  <si>
    <t>surgery questions</t>
  </si>
  <si>
    <t>JB/56</t>
  </si>
  <si>
    <t>nicotene dependence, anxiety</t>
  </si>
  <si>
    <t xml:space="preserve">She wasn’t totally truthful with ortho and got her knee surgery cancelled. Ready to quit. </t>
  </si>
  <si>
    <t>chantix and wellbutrin</t>
  </si>
  <si>
    <t xml:space="preserve"> lab review</t>
  </si>
  <si>
    <t>Elevated triglycerides, Allergy to dog dander, allergy to birch pollen</t>
  </si>
  <si>
    <t>diet and exercise education. He will only eat mac n cheese and hot dogs</t>
  </si>
  <si>
    <t xml:space="preserve"> weight management</t>
  </si>
  <si>
    <t>Morbid Obesity</t>
  </si>
  <si>
    <t>lab issues</t>
  </si>
  <si>
    <t>T2DM with hyperglyecemia, HTN</t>
  </si>
  <si>
    <t>had a bill he didn’t know how to pay so he couldn’t get labs, got bill paid and sent patient to the lab</t>
  </si>
  <si>
    <t>SG/67</t>
  </si>
  <si>
    <t>Anxiety and depression, HTN, COPD</t>
  </si>
  <si>
    <t>referred to Food is Medicine program</t>
  </si>
  <si>
    <t>AR/35</t>
  </si>
  <si>
    <t>Obesity, POTS</t>
  </si>
  <si>
    <t>LR/40</t>
  </si>
  <si>
    <t>Obesity, HLD, DM2</t>
  </si>
  <si>
    <t xml:space="preserve">f/u chronic consitions </t>
  </si>
  <si>
    <t>EB/67</t>
  </si>
  <si>
    <t>RA, HTN, DM</t>
  </si>
  <si>
    <t>RB/71</t>
  </si>
  <si>
    <t>secondary polycythemia, sydlipidemia, Aortic aneurysm</t>
  </si>
  <si>
    <t>hemochromotosis</t>
  </si>
  <si>
    <t>lab follow up</t>
  </si>
  <si>
    <t>HLD, Vit d deficiency, vit b12 deficiency, anxiety, prediabetes</t>
  </si>
  <si>
    <t>bump on head</t>
  </si>
  <si>
    <t>DJ/47</t>
  </si>
  <si>
    <t>HLD, HTN, cyst to top of head, vit d deficiency</t>
  </si>
  <si>
    <t>horribly rude patient - learned how to cry privately in the office lol</t>
  </si>
  <si>
    <t>referred to general sx for lipoma, I/D done in office of head cyst</t>
  </si>
  <si>
    <t>f/u psych meds</t>
  </si>
  <si>
    <t>EM/32</t>
  </si>
  <si>
    <t>Anxiety, obesity, HTN</t>
  </si>
  <si>
    <t>reports being a better parent and enjoying life better after putting him on lexapro</t>
  </si>
  <si>
    <t>3 mo f/u</t>
  </si>
  <si>
    <t>CD/55</t>
  </si>
  <si>
    <t>HTN, prediabetes, RA, depression</t>
  </si>
  <si>
    <t>ordered labs, referral to ortho for nodules on right elbow</t>
  </si>
  <si>
    <t>RG/69</t>
  </si>
  <si>
    <t>cough since covid</t>
  </si>
  <si>
    <t>glaucoma, GERD, HTN</t>
  </si>
  <si>
    <t xml:space="preserve">unable to giver her antihistamines or floanse r/t IOP, educated on saline rinse and humidifier and avoiding dairy. Hydrate well. </t>
  </si>
  <si>
    <t>f/u elevated BG</t>
  </si>
  <si>
    <t>Diabetes, COPD, HTN</t>
  </si>
  <si>
    <t>put on glipizide and insulin last week due to financial issues, BG doing much better, lots of education given on risk of hypoglycemia</t>
  </si>
  <si>
    <t>Transgender</t>
  </si>
  <si>
    <t>hemochromatosis, HLD</t>
  </si>
  <si>
    <t>SP/51</t>
  </si>
  <si>
    <t>6 mo f/u</t>
  </si>
  <si>
    <t>T2DM, HTN, ASD</t>
  </si>
  <si>
    <t>ordered labs</t>
  </si>
  <si>
    <t>yearly check up</t>
  </si>
  <si>
    <t>WS/40</t>
  </si>
  <si>
    <t>HLD, HTN, Bowel changes, screening for BCA</t>
  </si>
  <si>
    <t>ordered labs, ordered mammo, ordered colonoscopy for history reason and fear with documented changes of bowel pattern</t>
  </si>
  <si>
    <t>LJ/61</t>
  </si>
  <si>
    <t>6 mo check up with joint pain/neck pain and trouble hearing</t>
  </si>
  <si>
    <t>HTN, Breast Cancer, Neck pain, generalized joint pain</t>
  </si>
  <si>
    <t>ordered cologuard (never had a colonoscopy), ordered labs, order DEXA</t>
  </si>
  <si>
    <t>Flonase, voltaren gel</t>
  </si>
  <si>
    <t>Tired</t>
  </si>
  <si>
    <t>Iron deficiency, vit d deficiency, depression, fatigue, obesity</t>
  </si>
  <si>
    <t>scheduled for iron infusion in clinic tomorrow, did urine HCG (-)</t>
  </si>
  <si>
    <t>iron infusion, nuvaring</t>
  </si>
  <si>
    <t>Vaginal itching and lump in armpit</t>
  </si>
  <si>
    <t>NS/63</t>
  </si>
  <si>
    <t>lump in right axilla, vaginal yeast infection, T2DM</t>
  </si>
  <si>
    <t>diflucan</t>
  </si>
  <si>
    <t>farxiga with yeast infection, ordered diagnositc mammo and US</t>
  </si>
  <si>
    <t>CW/21</t>
  </si>
  <si>
    <t>ADHD, Bipolar</t>
  </si>
  <si>
    <t>AF/16</t>
  </si>
  <si>
    <t>covid19</t>
  </si>
  <si>
    <t xml:space="preserve">lots of education, both parents elderly and immunocomprosmised. </t>
  </si>
  <si>
    <t>myocardial infarction, T2DM, HTN</t>
  </si>
  <si>
    <t xml:space="preserve">in visit she said she had bad chest pain last week for 1.5 minutes with SOB, I did EKG and there was anterior wall ischemia. Put on holter monitor, sent to stat cardiology visit. No symptoms at this time. </t>
  </si>
  <si>
    <t>ASA</t>
  </si>
  <si>
    <t>Repatha</t>
  </si>
  <si>
    <t xml:space="preserve"> therapuetic phlebotomy </t>
  </si>
  <si>
    <t>hemochromatosis, right knee osteoarthritis</t>
  </si>
  <si>
    <t>HTN and medication f/u</t>
  </si>
  <si>
    <t>hypothyroidism, HTN, hx MI</t>
  </si>
  <si>
    <t>Natures thyroid</t>
  </si>
  <si>
    <t>cant have armour thyroid after 65, needed to change, synthroid gave her severe insomnia</t>
  </si>
  <si>
    <t>lab review and b12 inj</t>
  </si>
  <si>
    <t>T2DM, HTN</t>
  </si>
  <si>
    <t>diet education and threaten insulin, on everything, finally getting bone biopsy we ordered months ago that she kept putting off.</t>
  </si>
  <si>
    <t>b12 inj</t>
  </si>
  <si>
    <t>DW/16</t>
  </si>
  <si>
    <t>SW/16</t>
  </si>
  <si>
    <t xml:space="preserve">6 mo follow up </t>
  </si>
  <si>
    <t xml:space="preserve"> 6 mo follow up</t>
  </si>
  <si>
    <t>adhd, visual hallucination</t>
  </si>
  <si>
    <t>adhd</t>
  </si>
  <si>
    <t>pretty sure this guy has schizophrenia, mom is a counselor and disagrees. Referred to counseling but dad advised they would discuss it later if they would attend</t>
  </si>
  <si>
    <t>pos phq9 - referred for counseling</t>
  </si>
  <si>
    <t>iron deficiency anemia</t>
  </si>
  <si>
    <t>ferrilicit</t>
  </si>
  <si>
    <t>MK/36</t>
  </si>
  <si>
    <t>ordered iron infusion, pt not in town</t>
  </si>
  <si>
    <t>iron tabs</t>
  </si>
  <si>
    <t>obesity, smoking depenedence</t>
  </si>
  <si>
    <t>on ozempic</t>
  </si>
  <si>
    <t>RM/61</t>
  </si>
  <si>
    <t>hemochromatosis</t>
  </si>
  <si>
    <t>HE/61</t>
  </si>
  <si>
    <t>complicated grief, T2DM</t>
  </si>
  <si>
    <t>husband suicide</t>
  </si>
  <si>
    <t>med check fro HTN and DM</t>
  </si>
  <si>
    <t>HTN, T2DM, HLD</t>
  </si>
  <si>
    <t>EC/46</t>
  </si>
  <si>
    <t>PW/56</t>
  </si>
  <si>
    <t>HTN and DM f/u</t>
  </si>
  <si>
    <t>HTN, T2DM, shoulder pain</t>
  </si>
  <si>
    <t>no insurance, cant afford meds, cant afford labs</t>
  </si>
  <si>
    <t>HTN, COPD</t>
  </si>
  <si>
    <t>EH/67</t>
  </si>
  <si>
    <t>chronic condition f/u</t>
  </si>
  <si>
    <t>T2DM, HTN, COPD, osteoporosis</t>
  </si>
  <si>
    <t>new pateint visit</t>
  </si>
  <si>
    <t>DW/47</t>
  </si>
  <si>
    <t>Bipolar, Sleep Apnea</t>
  </si>
  <si>
    <t>MW/25</t>
  </si>
  <si>
    <t>3 miscarriages in 3 months</t>
  </si>
  <si>
    <t xml:space="preserve">iron infusion </t>
  </si>
  <si>
    <t xml:space="preserve">lab review </t>
  </si>
  <si>
    <t>KH/38</t>
  </si>
  <si>
    <t>fatty liver, obesity, nicotene dependence</t>
  </si>
  <si>
    <t>red yeast rice, vit D 50,000 and 5,000</t>
  </si>
  <si>
    <t>back pain from large breasts</t>
  </si>
  <si>
    <t>VM/28</t>
  </si>
  <si>
    <t>macromastia, OCD, T2DM</t>
  </si>
  <si>
    <t>referral to plastics</t>
  </si>
  <si>
    <t>MB/21</t>
  </si>
  <si>
    <t>ADHD, Bipolar II</t>
  </si>
  <si>
    <t>lab review and check up</t>
  </si>
  <si>
    <t>AA/35</t>
  </si>
  <si>
    <t>Iron deficiency anemia, T2DM</t>
  </si>
  <si>
    <t>TB test</t>
  </si>
  <si>
    <t>RD/65</t>
  </si>
  <si>
    <t>Screening for TB</t>
  </si>
  <si>
    <t>med follow up</t>
  </si>
  <si>
    <t>KW/19</t>
  </si>
  <si>
    <t>anxiety, depression</t>
  </si>
  <si>
    <t>med check and lab follow up</t>
  </si>
  <si>
    <t>KG/31</t>
  </si>
  <si>
    <t>hashimotos thyroiditis</t>
  </si>
  <si>
    <t>ordered thyroid US</t>
  </si>
  <si>
    <t>RG/36</t>
  </si>
  <si>
    <t>T2DM, obesity</t>
  </si>
  <si>
    <t>MB/49</t>
  </si>
  <si>
    <t>HLD, vit d deficiency</t>
  </si>
  <si>
    <t>vit d 50,000 weekly, 5000 daily</t>
  </si>
  <si>
    <t>AD/41</t>
  </si>
  <si>
    <t>Obesity, vit d deficiciency, iron deficiency, anxiety, familial hyoercholesterolemia</t>
  </si>
  <si>
    <t>trintellix, vit d, iron</t>
  </si>
  <si>
    <t>CK/48</t>
  </si>
  <si>
    <t>T2DM, Fmailial hypercholesterolemia, HTN, CKD</t>
  </si>
  <si>
    <t>LC/39</t>
  </si>
  <si>
    <t>prediabetes, BV, HTN, familial hypercholesterolemia, vit d deficiency, iron deficiency anemia, obesity, anxiety and depression</t>
  </si>
  <si>
    <t>RP/38</t>
  </si>
  <si>
    <t>hypotension, prediabetes, SLE, URTI, obesity</t>
  </si>
  <si>
    <t>HW/38</t>
  </si>
  <si>
    <t>med check and refill</t>
  </si>
  <si>
    <t>T2DM, HTN, Obesity, ireegular menses</t>
  </si>
  <si>
    <t>transvaginal US ordered</t>
  </si>
  <si>
    <t>SM/44</t>
  </si>
  <si>
    <t>KK/21</t>
  </si>
  <si>
    <t>T2DM, hypothyroidism, morbid obesity</t>
  </si>
  <si>
    <t>ordered repeagt labs</t>
  </si>
  <si>
    <t>incrased synthroid</t>
  </si>
  <si>
    <t>KS/56</t>
  </si>
  <si>
    <t>new pateint</t>
  </si>
  <si>
    <t>rib pain left side, tachycardia, nausea, cervical disc degeneration, nicotene dependence, abdominal pain, diarrhea</t>
  </si>
  <si>
    <t xml:space="preserve">low dose CT ordered, referral to ENT, Colonoscopy ordered, EKG performed, </t>
  </si>
  <si>
    <t>EW/28</t>
  </si>
  <si>
    <t>HLD, elevated testosterone in female</t>
  </si>
  <si>
    <t>AH/15</t>
  </si>
  <si>
    <t>hypothyroisism, T2DM, irregular menses, Iron deficiency, fatty liver</t>
  </si>
  <si>
    <t>synthroaid, ferrous sulfate</t>
  </si>
  <si>
    <t>thyroid US</t>
  </si>
  <si>
    <t>AM/40</t>
  </si>
  <si>
    <t>WPW syndrome, endometriosis, PCOS, Migraine</t>
  </si>
  <si>
    <t>chronic joint pain, sleep anea, sinus congestion, obesity, nicotene dependence, Bipolar</t>
  </si>
  <si>
    <t>EO/32</t>
  </si>
  <si>
    <t>med refill</t>
  </si>
  <si>
    <t>med refill and skin piercing infection</t>
  </si>
  <si>
    <t>Bipolar, local skin infection</t>
  </si>
  <si>
    <t>keflex</t>
  </si>
  <si>
    <t>sick</t>
  </si>
  <si>
    <t>DB/9</t>
  </si>
  <si>
    <t>ordered chest xr</t>
  </si>
  <si>
    <t xml:space="preserve">pap </t>
  </si>
  <si>
    <t>3/15/20204</t>
  </si>
  <si>
    <t xml:space="preserve">soreness to legs </t>
  </si>
  <si>
    <t>not sleeping good</t>
  </si>
  <si>
    <t>JK/48</t>
  </si>
  <si>
    <t>TH/26</t>
  </si>
  <si>
    <t>HK/56</t>
  </si>
  <si>
    <t>YL/36</t>
  </si>
  <si>
    <t>TR/49</t>
  </si>
  <si>
    <t>HLD, obesity, T2DM</t>
  </si>
  <si>
    <t>ordered sleep study</t>
  </si>
  <si>
    <t>screening for cervcal cancer and STDs</t>
  </si>
  <si>
    <t>HLD, leg pain</t>
  </si>
  <si>
    <t>switched to rosuvatatin</t>
  </si>
  <si>
    <t>Obesity, HTN, sleep apnea</t>
  </si>
  <si>
    <t>hypothyroidism, HTN, depression and anxiety</t>
  </si>
  <si>
    <t>f/u and weight management</t>
  </si>
  <si>
    <t>besity, T2DM, depression, anxiety, shift work sleep issues</t>
  </si>
  <si>
    <t>obesity, T2DM, sleep apnea</t>
  </si>
  <si>
    <t>biopsy results review</t>
  </si>
  <si>
    <t>referred to breast center</t>
  </si>
  <si>
    <t>TS/67</t>
  </si>
  <si>
    <t>follow up - fear of death</t>
  </si>
  <si>
    <t>prostate Cancer, Renal Failure, HTN</t>
  </si>
  <si>
    <t xml:space="preserve">off grid living, request to die at home and be buried there.  Discussed ALF and hospice care. </t>
  </si>
  <si>
    <t>KM/65</t>
  </si>
  <si>
    <t>depression, arthritis, muscle spasm,COPD</t>
  </si>
  <si>
    <t>lexapro</t>
  </si>
  <si>
    <t>nausea and headaches</t>
  </si>
  <si>
    <t>chiarai malformation, brain shunt, nausea, obesity, headache</t>
  </si>
  <si>
    <t>was taking ton of zofran = education given</t>
  </si>
  <si>
    <t>nurtec</t>
  </si>
  <si>
    <t xml:space="preserve">Follow up chronic conditions </t>
  </si>
  <si>
    <t>MS, hypothyroidism, HLD</t>
  </si>
  <si>
    <t>referral for PT - transfer soreness, chairbound</t>
  </si>
  <si>
    <t>LM/65</t>
  </si>
  <si>
    <t>spirometry</t>
  </si>
  <si>
    <t>exposure to burn pits</t>
  </si>
  <si>
    <t>referral to pulmonology</t>
  </si>
  <si>
    <t>DB/67</t>
  </si>
  <si>
    <t>alcohol dependence</t>
  </si>
  <si>
    <t>HLD, prediabetes, asthma</t>
  </si>
  <si>
    <t>calm</t>
  </si>
  <si>
    <t>new patient</t>
  </si>
  <si>
    <t>KS/38</t>
  </si>
  <si>
    <t>Muscle weakness, speech deficit, migraines</t>
  </si>
  <si>
    <t>VERY suspicious for MS, ordered STAT brain and spine MRI</t>
  </si>
  <si>
    <t>ingrown toenail removal</t>
  </si>
  <si>
    <t>ingrown toenail</t>
  </si>
  <si>
    <t>digit block, ingrown toenail removal.</t>
  </si>
  <si>
    <t>anxiety</t>
  </si>
  <si>
    <t>ES/19</t>
  </si>
  <si>
    <t>anxiety, adhd</t>
  </si>
  <si>
    <t>Qelbree, lexapro 5</t>
  </si>
  <si>
    <t>Zio monitor f/u</t>
  </si>
  <si>
    <t>referral to cardiology</t>
  </si>
  <si>
    <t>low HR, ventricular tachycardia, seasonal allergies</t>
  </si>
  <si>
    <t>kenalog inj</t>
  </si>
  <si>
    <t>JM/36</t>
  </si>
  <si>
    <t>familial hypercholesterolemia, depression</t>
  </si>
  <si>
    <t>WB/26</t>
  </si>
  <si>
    <t>f/u HTN and difficulty urinating</t>
  </si>
  <si>
    <t>Bipolar, HTN</t>
  </si>
  <si>
    <t>pre op</t>
  </si>
  <si>
    <t>HTN, Hx of brain anuerysm, hx of tobacco use</t>
  </si>
  <si>
    <t>ordered chest XR and labs, EKG completed.</t>
  </si>
  <si>
    <t>DJ/72</t>
  </si>
  <si>
    <t>HTN, Migraine, chronic neck and back pain, sleep apnea, asthma</t>
  </si>
  <si>
    <t>ordered DEXA, sleep study, PT, referral to counseling</t>
  </si>
  <si>
    <t>GN/41</t>
  </si>
  <si>
    <t>stomach issues</t>
  </si>
  <si>
    <t>umbilical hernia</t>
  </si>
  <si>
    <t>referred to surgery</t>
  </si>
  <si>
    <t xml:space="preserve"> f/u health issues</t>
  </si>
  <si>
    <t>bipolar, wekaness</t>
  </si>
  <si>
    <t>sinus congestion</t>
  </si>
  <si>
    <t>naturopathic methods preferred. Wanted to eat cayenne pepper for clearing congestion</t>
  </si>
  <si>
    <t>CS/74</t>
  </si>
  <si>
    <t>wound follow up</t>
  </si>
  <si>
    <t>venous stasis ulcer RLE, PVD</t>
  </si>
  <si>
    <t>Unna Boots applied</t>
  </si>
  <si>
    <t xml:space="preserve">sick </t>
  </si>
  <si>
    <t>TW/62</t>
  </si>
  <si>
    <t>cough, post nasal drip</t>
  </si>
  <si>
    <t>psych follow up</t>
  </si>
  <si>
    <t>MG/70</t>
  </si>
  <si>
    <t>referred to counseling</t>
  </si>
  <si>
    <t>Anxiety, deoression, complicated grief, HTN, osteopenia</t>
  </si>
  <si>
    <t>HLD, HTN, Afib, T2DM</t>
  </si>
  <si>
    <t>mastoiditis</t>
  </si>
  <si>
    <t>sent to ER after assessment, confirmed mastoiditis and admitted</t>
  </si>
  <si>
    <t>TB/44</t>
  </si>
  <si>
    <t>metabolic syndrome, depression, anxiety</t>
  </si>
  <si>
    <t>KM/15</t>
  </si>
  <si>
    <t>heavy menstrual bleeding, nose bleeds, obesity, snoring, halitosis, tonsiliths, atypical mole</t>
  </si>
  <si>
    <t>referred to derm, ordered labs for bleeding and np, referred to ENT for tonsil stones and snoring</t>
  </si>
  <si>
    <t>JM/81</t>
  </si>
  <si>
    <t>basal cell carcinoma, T2DM</t>
  </si>
  <si>
    <t>Sinus congestion, CKD</t>
  </si>
  <si>
    <t>sinus congestion f/u</t>
  </si>
  <si>
    <t>sinusitis, HTN, CKD3</t>
  </si>
  <si>
    <t>ciprofloxacin, flonase, astepro, zyrtec</t>
  </si>
  <si>
    <t>2 weeks of sinus issues, got better then worse</t>
  </si>
  <si>
    <t>BP f/u</t>
  </si>
  <si>
    <t>HTN, obesity</t>
  </si>
  <si>
    <t>BP log</t>
  </si>
  <si>
    <t>HLD, HTN, vit d deficiency</t>
  </si>
  <si>
    <t>AS/35</t>
  </si>
  <si>
    <t>obesity, pcos</t>
  </si>
  <si>
    <t>NJ/34</t>
  </si>
  <si>
    <t>anxiety, depression, hemorrhoids</t>
  </si>
  <si>
    <t>anusol</t>
  </si>
  <si>
    <t>f/u new bipolar and started meds</t>
  </si>
  <si>
    <t>sprained right ankle, bipolar</t>
  </si>
  <si>
    <t>T2DM, HLD, complicated grief</t>
  </si>
  <si>
    <t>b12 shot</t>
  </si>
  <si>
    <t>b12 deficiency, right lateral foot pain</t>
  </si>
  <si>
    <t>wearing snow boots 3 sizes too large causing foot to be tired and sore</t>
  </si>
  <si>
    <t>f/u probable MS</t>
  </si>
  <si>
    <t>Weakness, paresthesia BUE, speech deficiency</t>
  </si>
  <si>
    <t>JW/51</t>
  </si>
  <si>
    <t>HTN, CKD, T2DM</t>
  </si>
  <si>
    <t>AA/55</t>
  </si>
  <si>
    <t>CKD3, depression</t>
  </si>
  <si>
    <t>n/v x 5 days</t>
  </si>
  <si>
    <t>AF/44</t>
  </si>
  <si>
    <t>strep pharygitis, sinusistis</t>
  </si>
  <si>
    <t>AD/42</t>
  </si>
  <si>
    <t>anxiety, depression, obesity</t>
  </si>
  <si>
    <t xml:space="preserve">itching </t>
  </si>
  <si>
    <t>MF/43</t>
  </si>
  <si>
    <t>vaginal yeast infection, T2DM</t>
  </si>
  <si>
    <t>on synjrady BID, decreased to QD</t>
  </si>
  <si>
    <t>T2DM, chiari malformation, nausea, autism</t>
  </si>
  <si>
    <t>papers for inpatient drug rehab</t>
  </si>
  <si>
    <t>drug addiction, T2DM</t>
  </si>
  <si>
    <t>user of thc, meth, opiates, cocaine, mushrooms, acid - going to inpateitn rehab after being raped</t>
  </si>
  <si>
    <t>AB/22</t>
  </si>
  <si>
    <t>intractable vomiting, nausea, seizure disorder</t>
  </si>
  <si>
    <t>sent to ER</t>
  </si>
  <si>
    <t>HTN, Obesity, T2DM</t>
  </si>
  <si>
    <t>AC/42</t>
  </si>
  <si>
    <t>hospital follow up</t>
  </si>
  <si>
    <t>CE/71</t>
  </si>
  <si>
    <t>CHF, T2DM, COPD</t>
  </si>
  <si>
    <t>headache</t>
  </si>
  <si>
    <t>MN/42</t>
  </si>
  <si>
    <t>sinus congestion with headache</t>
  </si>
  <si>
    <t>flonase, azelastine, allegra</t>
  </si>
  <si>
    <t>metabolic syndrome, obsesity, HTN</t>
  </si>
  <si>
    <t>pus and blood in stool</t>
  </si>
  <si>
    <t>urgent referral to general surgery</t>
  </si>
  <si>
    <t>GH/45</t>
  </si>
  <si>
    <t>anaal fissure, hemprrhoid</t>
  </si>
  <si>
    <t>vit d deficiency</t>
  </si>
  <si>
    <t>vit d3</t>
  </si>
  <si>
    <t>depression and knee pain</t>
  </si>
  <si>
    <t>depression, right knee pain, bilateral ear effusions</t>
  </si>
  <si>
    <t>wellbutrin, voltaren gel</t>
  </si>
  <si>
    <t>wants an EKG</t>
  </si>
  <si>
    <t>ADHD, mood disorder</t>
  </si>
  <si>
    <t>another provder requested EKG prior to starting stimulants</t>
  </si>
  <si>
    <t>JH/63</t>
  </si>
  <si>
    <t>vit d deficiency, depression, brain fog</t>
  </si>
  <si>
    <t>BH/58</t>
  </si>
  <si>
    <t>T2DM, obesity, HLD</t>
  </si>
  <si>
    <t>namenda</t>
  </si>
  <si>
    <t>KC/14</t>
  </si>
  <si>
    <t>rhinitis, post nasal drip</t>
  </si>
  <si>
    <t>allegra, flonase</t>
  </si>
  <si>
    <t>ordered allergy panel</t>
  </si>
  <si>
    <t>T2DM, obesity, depression</t>
  </si>
  <si>
    <t>AK/47</t>
  </si>
  <si>
    <t>obesity, HLD, depression, anxiety, complicated grief</t>
  </si>
  <si>
    <t>JW/32</t>
  </si>
  <si>
    <t>seasonal allergies, obesity, depression</t>
  </si>
  <si>
    <t>DA/26</t>
  </si>
  <si>
    <t>follow up weird episodes</t>
  </si>
  <si>
    <t>GERD, Anxiety</t>
  </si>
  <si>
    <t>applied holter monitor and referred to GI</t>
  </si>
  <si>
    <t>anemia, depression, anxiety</t>
  </si>
  <si>
    <t>SD/71</t>
  </si>
  <si>
    <t>prediabetes, afib</t>
  </si>
  <si>
    <t xml:space="preserve"> pre op</t>
  </si>
  <si>
    <t>cataracts, a fib</t>
  </si>
  <si>
    <t>CP/69</t>
  </si>
  <si>
    <t>COPD, CHF, back pain</t>
  </si>
  <si>
    <t>Mastoiditis, afib, CHF</t>
  </si>
  <si>
    <t>levaquin</t>
  </si>
  <si>
    <t>JS/53</t>
  </si>
  <si>
    <t>diff dx: pancreatitis, gastric ulcer</t>
  </si>
  <si>
    <t>pt in a lot of pain so she opted for ER</t>
  </si>
  <si>
    <t>imaging results review</t>
  </si>
  <si>
    <t>JH/64</t>
  </si>
  <si>
    <t>osteopenia, invasive ductal carcinoma right breast</t>
  </si>
  <si>
    <t>ADHD, Asthma, Anxiety</t>
  </si>
  <si>
    <t>Spiromtry pos for asthma</t>
  </si>
  <si>
    <t>med check for ADHD and anxiety - spirometry</t>
  </si>
  <si>
    <t>hypothyroidism, HTN, hyperlipidemia</t>
  </si>
  <si>
    <t>TSH high, upped thyroid meds, f/u 3 months</t>
  </si>
  <si>
    <t>T2DM, HTN, hyperlipidemia</t>
  </si>
  <si>
    <t xml:space="preserve">yearly  </t>
  </si>
  <si>
    <t>MA/36</t>
  </si>
  <si>
    <t>Anxiety, Depression, complicated grief</t>
  </si>
  <si>
    <t xml:space="preserve">ordered labs, off psych meds and graduated counseling after late pregnancy loss </t>
  </si>
  <si>
    <t>bone marrow biopsy review</t>
  </si>
  <si>
    <t>T2DM, viral URI</t>
  </si>
  <si>
    <t>pain above right hip</t>
  </si>
  <si>
    <t>UTI</t>
  </si>
  <si>
    <t xml:space="preserve">macrobid </t>
  </si>
  <si>
    <t>IR/75</t>
  </si>
  <si>
    <t>HTN, Diabetes, Hyperlipidemia, osteoarthritis</t>
  </si>
  <si>
    <t>1 month follow up</t>
  </si>
  <si>
    <t>COPD, HTN, Prediabetes</t>
  </si>
  <si>
    <t>KM/34</t>
  </si>
  <si>
    <t xml:space="preserve">suture removal </t>
  </si>
  <si>
    <t>hypothyroidism, hair loss</t>
  </si>
  <si>
    <t>SC/40</t>
  </si>
  <si>
    <t>ZC/15</t>
  </si>
  <si>
    <t>constipation, complicated grief, depression</t>
  </si>
  <si>
    <t>dry eyes, constipation</t>
  </si>
  <si>
    <t>diabetes</t>
  </si>
  <si>
    <t>T2DM, venous stasis ulcer</t>
  </si>
  <si>
    <t>MS/82</t>
  </si>
  <si>
    <t>COPD, viral URI</t>
  </si>
  <si>
    <t>sick visit</t>
  </si>
  <si>
    <t>LH/48</t>
  </si>
  <si>
    <t>uncontrolled HTN, viral illness</t>
  </si>
  <si>
    <t>increase losartan 50, flonase</t>
  </si>
  <si>
    <t>med check and wrist problems</t>
  </si>
  <si>
    <t>ADHD, carpal tunnel</t>
  </si>
  <si>
    <t>carpal tunnel sx months ago with wrist nodule</t>
  </si>
  <si>
    <t>Anxiety, heart murmur</t>
  </si>
  <si>
    <t>ortho f/u</t>
  </si>
  <si>
    <t>RS/72</t>
  </si>
  <si>
    <t xml:space="preserve">osteorthritis </t>
  </si>
  <si>
    <t>ortho refused to do sx because patients husband is crazy as heck</t>
  </si>
  <si>
    <t>headache follow up</t>
  </si>
  <si>
    <t>sinus congestion, headache</t>
  </si>
  <si>
    <t>mounjaro 2.5</t>
  </si>
  <si>
    <t>b12 injection and EKG</t>
  </si>
  <si>
    <t>PTSD, b12 deficiency, hemorrhoids, anal fissure</t>
  </si>
  <si>
    <t>duloxetine upped. EKG abnormal, sent to cardiology and ordered an echo</t>
  </si>
  <si>
    <t>b12 injection and lab review</t>
  </si>
  <si>
    <t>b12 deficiency, obesity</t>
  </si>
  <si>
    <t>ozempic up to 2</t>
  </si>
  <si>
    <t>T2DM, Obesity, HTN</t>
  </si>
  <si>
    <t xml:space="preserve">Yearly </t>
  </si>
  <si>
    <t>Obesity, HTN</t>
  </si>
  <si>
    <t>hospital f/u UTI</t>
  </si>
  <si>
    <t>GJ/75</t>
  </si>
  <si>
    <t>CJ/73</t>
  </si>
  <si>
    <t>3 month f/u</t>
  </si>
  <si>
    <t>HTN, arthritis, HLD, Bowel trouble</t>
  </si>
  <si>
    <t>CALM</t>
  </si>
  <si>
    <t>LM/72</t>
  </si>
  <si>
    <t>COPD, HTN</t>
  </si>
  <si>
    <t>azelastine, flonase, allegra</t>
  </si>
  <si>
    <t>Clinical Faculty: Dr Gravel</t>
  </si>
  <si>
    <t>Faculty Mentor: Dr Sweeney</t>
  </si>
  <si>
    <t>Pap Smear</t>
  </si>
  <si>
    <t>IUD Removal</t>
  </si>
  <si>
    <t>Female GU Exam (speculum and bimanual exam)</t>
  </si>
  <si>
    <t>Clinical Breast Exam</t>
  </si>
  <si>
    <t>IUD Insertion</t>
  </si>
  <si>
    <t>Cryotherapy</t>
  </si>
  <si>
    <t>Skin scraping/punch biopsy/excisional skin biopsy/shave biopsy</t>
  </si>
  <si>
    <t>Skin tag removal</t>
  </si>
  <si>
    <t>Nail Removal</t>
  </si>
  <si>
    <t>Ingrown Nail Removal</t>
  </si>
  <si>
    <t>Basic Suturing</t>
  </si>
  <si>
    <t>Abscess Incision and Drainage</t>
  </si>
  <si>
    <t>Local Anesthesia</t>
  </si>
  <si>
    <t>Ear Foreign Body Removal</t>
  </si>
  <si>
    <t>Eye woods lamp evaluation</t>
  </si>
  <si>
    <t>Eye fluorescein staining</t>
  </si>
  <si>
    <t>Soft Tissue fForeign Body Removal</t>
  </si>
  <si>
    <t>Basic EKG Interpretation (12-Lead)</t>
  </si>
  <si>
    <t>Basic Lab Interpretation</t>
  </si>
  <si>
    <t>Yes</t>
  </si>
  <si>
    <t xml:space="preserve">7220: Role analysis video where I interviewed two individuals about the NP role and educated them on how NPs fit into healthcare, what they are allowed to do based on their state authority and answered any questions they had concerning the role. IN 7220, I also write a Role analysis paper detailing scope of practice, prescriptive authority, certification requirements, role, transition, and reflection on NONPF competencies. 
7330 Clinical with Sarah Ellis FNP, I demonstrated clinical judgment using a systematic approach to care while acting on the foundational knowledge learned in the 3Ps. 
7430: Project Proposal Paper where synthesized evidence from eight difference sources to suggest a change in practice for postpartum mothers in pediatric clinics. 7440/7550 applied theory and reserach based knowledge to share postpartum depression education with a moms group for Health Promotion Project. 7920: using EBP and new medications in clinic to treat when other first line medications have failed. </t>
  </si>
  <si>
    <t>7110 and 7330: In clinical rotations, I practiced holistic person centered care engaging in privacy, confidentiality, respect, mutual trust and emotional support. I used motivational interviewing to complete SOAP notes. I used assessment skills to formulate differential diagnosis and identify risk factors. I communicated these to my preceptor. I incorporated non pharmacologic treatments as well as prescriptions in treatment plans and collaborated with other providers in clinic and in community/other specialties to promote better outcomes for patients. 7440/7550: In clinical rotations, I communicated with people acting in a professional role. I interpreted labs and made patient plans adn communicated that to patients in a way they could understand. I ordered diagnostics such as XR and Mammograms based on guidelines or assessment. 7920: In clinicals, the use of screening tools and interviewing for identification of mental health disorders and appropraite treatment. AK has a unique mental health population and I have experienced a lot of in depth learning in mental health.</t>
  </si>
  <si>
    <t xml:space="preserve">7430: Project Proposal Paper where I synthesized evidence from eight different sources to suggest a change in practice for postpartum mothers in pediatric clinics. I used knowledge from clinical experience and integrated the unique role of NPs to impact the population of postpartum mothers in Fairbanks, AK. This project allowed me to make an actual change in the community where I currently live. This project included evidence related to socioeconomic status and the effect on care of PP women. 7440/7550: impacted community health with health prmomtion projectg reaching women in the community to educate them about PPD. I taught them how to access care when they did not have insurance. 7920: In clinicals I have grown accustomed to evaluating the socioeconomic needs of families. Fairbanks has a great program called Food is Medicine where providers can send a referral and the patient can receive 30 lbs of fresh fruits and vegetables weekly. A letter can be provided to each member of the family and I have seen labs improve and children's palate improve. I had a 9 year old child who came and had never had a vegetable in his life, he had high cholesterol. Through the use of this program, he ate vegetables and had a major improvement in his cholesterol. </t>
  </si>
  <si>
    <t xml:space="preserve">7430: Project Proposal Paper where I synthesized evidence from eight different sources to suggest a change in practice for postpartum mothers in pediatric clinics. I used knowledge from clinical experience and integrated the unique role of NPs to impact the population of postpartum mothers in Fairbanks, AK. This project allowed me to make an actual change in the community where I currently live. 7440/7550: Used evidence based care in clinicals to care for patients and order labs and diagnostic testing. Translated clinical knowledge and formulated health promotion project to improve health equity. 7920: Using knowledge accrued from health promotion project, disseminated research to current clinical practice location and used it to evaluate and treat postpartum depression patients and prepare antepartal patients and their families on what to watch for and how to reach out for help.  </t>
  </si>
  <si>
    <t xml:space="preserve">7350: Population Health Presentation video where I interviewed a veteran on the VA healthcare system and researched the quality, policy, safety and access of veteran care. 
7110 and 7330: Contributed to culture of provider and work environment safety in clinical practice while executing and observing patient care. 7440/7550: patient safety improved using qaulity improvement in creating health promotion topic and helping moms have safer outcomes in their mental health after delivery. 7920: Evaluated the influence of finances and access to care during clinical as Alaska has a very remote population. Many people live in dry cabins and have limited access to town where healthcare is located. They have limited resources and a lot of times no insurance. This has given me a unique learning experience with prescribing and being mindful of what I am offering to people and the advise that I give.  </t>
  </si>
  <si>
    <t xml:space="preserve">7220: Discussion post and reply concerning culturally competent care. Communicating with other studies on the discussion board about how we would provide culturally competent and sensitive care. Communicating effectively to suggest things to other students that they may have missed or misinterpreted. 
7430: Project Proposal implementation when thinking through and giving each member of the healthcare team (IT, registration, provider, community event coordinators, MAs, leaders, counselors, therapist) a role in the practice change offering better care to postpartum women in pediatric clinics. 744/7550: in the discussion post about controversial healthcare issues, I practiced advocating for a pediatric patient experiencing gender incongruence. 7920: In clinicals in Alaska, I have had the opportunity to observe, learn from and treat a variety of cultures including Native Alaskans who have culturally experienced a healthcare distrust. This creates a unique relationship between provider and patient. </t>
  </si>
  <si>
    <t xml:space="preserve">7330: In clinical, provided continuation of care from clinic linked hospital utilizing EMR to improve healthcare delivery and promote better discharge outcomes for patients. I researched the cost of medication before prescribing them and asked my patients if there were any barriers to picking up the medications. 7440/7550: incorporated consideration of cost effective care when deciding what tests to order and what insurance would cover when caring for patients. Cost effective care taken into account when prescribing medications. 7920: used evidence based practice with the use of Up to Date and Epocrates while diagnoseing and prescribing to ensure current practice on par with what I am prescribing. </t>
  </si>
  <si>
    <t xml:space="preserve">All classes: use of Auburn University Library resources to gather data, create information and generate knowledge. 
7540: Module 1 and 2 the use of credible sources to investigate, interpret and share data to evaluate outcomes in healthcare research and move evidence into action.
7110/7330: In clinical, use of the EMR and office secure systems to communicate with staff and patients in a secure and legally accountable manner. 7440/7550: used epocrates and UpToDate frequently to share credible education with patiens to help them better understand their diagnoses and medications. 7920: Used clinic EHR Elation to review, document, order, prescribe and review patient information in clinicals. This rotation allowed me to use my own account for the EHR which gave me free range to learn and document as well as having a scribe. This gave me the opportunity to learn that level of delegation and how to utilize a scribe to give my patients better outcomes and faster availability to their charts. </t>
  </si>
  <si>
    <t xml:space="preserve">7220: Discussion post and reply concerning culturally competent care. Communicating with other studies on the discussion board about how we would provide culturally competent and sensitive care. Communicating effectively to suggest things to other students that they may have missed or misinterpreted. 
7220: Role analysis video where I interviewed two individuals about the NP role and educated them on how NPs fit into healthcare, what they are allowed to do based on their state authority and answered any questions they had concerning the role. IN 7220, I also write a Role analysis paper detailing scope of practice, prescriptive authority, certification requirements, role, transition, and reflection on NONPF competencies. 7440/7550: demonstrated the proifessional identity of an NP student in clinicals and int he community. 7920: Educated patients in clinical about the role of the NP and our care model. Promoted NP care to patients who had questions about what NPs could do in care which is full practice in Alaska. </t>
  </si>
  <si>
    <t xml:space="preserve">7220: Role analysis video where I interviewed two individuals about the NP role and educated them on how NPs fit into healthcare, what they are allowed to do based on their state authority and answered any questions they had concerning the role. IN 7220, I also write a Role analysis paper detailing scope of practice, prescriptive authority, certification requirements, role, transition, and reflection on NONPF competencies. 
7430: Project Proposal implementation executing leadership skills when the clinic I was working with liked my project and decided to use it. I had the opportunity to go with clinic to a Baby Expo and speak at a Mom’s of Preschoolers event on PPD. 7440/7550: Addressed health disparities in the community with health promotion project. 7920: Promoted holistic care by providing compassionate, evidence based care to patients. I included families in decision making, took into consideration their home lives and finances. I treated all of the patient to include each contributing factor to their health. </t>
  </si>
  <si>
    <t>STUDENT NAME: ___________Melanie Baldwin______________</t>
  </si>
  <si>
    <t>Y</t>
  </si>
  <si>
    <t>N</t>
  </si>
  <si>
    <t>Trigger point injection, diabetic nail trimming</t>
  </si>
  <si>
    <t>Trigger point injections, diabetic nail trimming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</si>
</sst>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m/d/yy;@"/>
  </numFmts>
  <fonts count="77">
    <font>
      <sz val="12"/>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b/>
      <sz val="20"/>
      <color rgb="FF000000"/>
      <name val="Calibri"/>
      <family val="2"/>
      <scheme val="minor"/>
    </font>
    <font>
      <b/>
      <sz val="18"/>
      <color rgb="FF000000"/>
      <name val="Calibri"/>
      <family val="2"/>
      <scheme val="minor"/>
    </font>
    <font>
      <b/>
      <sz val="16"/>
      <color theme="1"/>
      <name val="Calibri"/>
      <family val="2"/>
      <scheme val="minor"/>
    </font>
    <font>
      <b/>
      <sz val="16"/>
      <color rgb="FF000000"/>
      <name val="Calibri"/>
      <family val="2"/>
      <scheme val="minor"/>
    </font>
    <font>
      <b/>
      <sz val="14"/>
      <color theme="1"/>
      <name val="Calibri"/>
      <family val="2"/>
      <scheme val="minor"/>
    </font>
    <font>
      <sz val="14"/>
      <color theme="1"/>
      <name val="Calibri"/>
      <family val="2"/>
      <scheme val="minor"/>
    </font>
    <font>
      <sz val="16"/>
      <color theme="1"/>
      <name val="Calibri"/>
      <family val="2"/>
      <scheme val="minor"/>
    </font>
    <font>
      <b/>
      <sz val="12"/>
      <color theme="1"/>
      <name val="Calibri"/>
      <family val="2"/>
      <scheme val="minor"/>
    </font>
    <font>
      <b/>
      <i/>
      <sz val="20"/>
      <color rgb="FF000000"/>
      <name val="Calibri"/>
      <family val="2"/>
      <scheme val="minor"/>
    </font>
    <font>
      <b/>
      <i/>
      <sz val="12"/>
      <color rgb="FFFF0000"/>
      <name val="Calibri"/>
      <family val="2"/>
      <scheme val="minor"/>
    </font>
    <font>
      <b/>
      <i/>
      <sz val="18"/>
      <color rgb="FF000000"/>
      <name val="Calibri"/>
      <family val="2"/>
      <scheme val="minor"/>
    </font>
    <font>
      <b/>
      <i/>
      <sz val="18"/>
      <color theme="1"/>
      <name val="Calibri"/>
      <family val="2"/>
      <scheme val="minor"/>
    </font>
    <font>
      <b/>
      <i/>
      <sz val="16"/>
      <color theme="1"/>
      <name val="Calibri"/>
      <family val="2"/>
      <scheme val="minor"/>
    </font>
    <font>
      <b/>
      <i/>
      <sz val="16"/>
      <color rgb="FF000000"/>
      <name val="Calibri"/>
      <family val="2"/>
      <scheme val="minor"/>
    </font>
    <font>
      <b/>
      <i/>
      <sz val="18"/>
      <color rgb="FFFF0000"/>
      <name val="Calibri"/>
      <family val="2"/>
    </font>
    <font>
      <b/>
      <sz val="11"/>
      <color theme="1"/>
      <name val="Calibri"/>
      <family val="2"/>
      <scheme val="minor"/>
    </font>
    <font>
      <sz val="11"/>
      <color theme="1"/>
      <name val="Calibri (Body)_x0000_"/>
    </font>
    <font>
      <sz val="11"/>
      <color theme="1"/>
      <name val="Calibri"/>
      <family val="2"/>
      <scheme val="minor"/>
    </font>
    <font>
      <b/>
      <i/>
      <sz val="20"/>
      <color rgb="FFFF0000"/>
      <name val="Calibri"/>
      <family val="2"/>
      <scheme val="minor"/>
    </font>
    <font>
      <b/>
      <i/>
      <sz val="20"/>
      <color theme="1"/>
      <name val="Calibri"/>
      <family val="2"/>
      <scheme val="minor"/>
    </font>
    <font>
      <b/>
      <i/>
      <u/>
      <sz val="24"/>
      <color rgb="FFFF0000"/>
      <name val="Calibri (Body)_x0000_"/>
    </font>
    <font>
      <b/>
      <i/>
      <sz val="22"/>
      <color rgb="FFFF0000"/>
      <name val="Calibri (Body)_x0000_"/>
    </font>
    <font>
      <b/>
      <i/>
      <sz val="22"/>
      <color rgb="FFFF0000"/>
      <name val="Calibri (Body)"/>
    </font>
    <font>
      <b/>
      <sz val="11"/>
      <color indexed="8"/>
      <name val="Calibri"/>
      <family val="2"/>
    </font>
    <font>
      <b/>
      <sz val="10"/>
      <color theme="1"/>
      <name val="Calibri"/>
      <family val="2"/>
      <scheme val="minor"/>
    </font>
    <font>
      <b/>
      <sz val="10"/>
      <color indexed="8"/>
      <name val="Calibri"/>
      <family val="2"/>
    </font>
    <font>
      <u/>
      <sz val="12"/>
      <color theme="10"/>
      <name val="Calibri"/>
      <family val="2"/>
      <scheme val="minor"/>
    </font>
    <font>
      <b/>
      <sz val="22"/>
      <color theme="1"/>
      <name val="Calibri"/>
      <family val="2"/>
      <scheme val="minor"/>
    </font>
    <font>
      <u/>
      <sz val="16"/>
      <color theme="10"/>
      <name val="Calibri"/>
      <family val="2"/>
      <scheme val="minor"/>
    </font>
    <font>
      <b/>
      <sz val="14"/>
      <color rgb="FFFF0000"/>
      <name val="Calibri"/>
      <family val="2"/>
      <scheme val="minor"/>
    </font>
    <font>
      <b/>
      <sz val="12"/>
      <color rgb="FFFF0000"/>
      <name val="Calibri"/>
      <family val="2"/>
      <scheme val="minor"/>
    </font>
    <font>
      <b/>
      <i/>
      <sz val="14"/>
      <color theme="1"/>
      <name val="Calibri"/>
      <family val="2"/>
      <scheme val="minor"/>
    </font>
    <font>
      <i/>
      <sz val="14"/>
      <color theme="1"/>
      <name val="Calibri"/>
      <family val="2"/>
      <scheme val="minor"/>
    </font>
    <font>
      <sz val="12"/>
      <color theme="1"/>
      <name val="Calibri"/>
      <family val="2"/>
      <scheme val="minor"/>
    </font>
    <font>
      <sz val="10"/>
      <color rgb="FF000000"/>
      <name val="Calibri"/>
      <family val="2"/>
    </font>
    <font>
      <sz val="10"/>
      <color rgb="FF000000"/>
      <name val="Times New Roman"/>
      <family val="1"/>
    </font>
    <font>
      <sz val="14"/>
      <name val="Arial"/>
      <family val="2"/>
    </font>
    <font>
      <sz val="11"/>
      <name val="Arial"/>
      <family val="2"/>
    </font>
    <font>
      <b/>
      <sz val="14"/>
      <name val="Arial"/>
      <family val="2"/>
    </font>
    <font>
      <sz val="16"/>
      <color rgb="FF000000"/>
      <name val="Arial"/>
      <family val="2"/>
    </font>
    <font>
      <b/>
      <sz val="14"/>
      <color rgb="FF000000"/>
      <name val="Arial"/>
      <family val="2"/>
    </font>
    <font>
      <sz val="12"/>
      <color rgb="FFFF0000"/>
      <name val="Arial"/>
      <family val="2"/>
    </font>
    <font>
      <i/>
      <u/>
      <sz val="12"/>
      <color rgb="FFFF0000"/>
      <name val="Arial"/>
      <family val="2"/>
    </font>
    <font>
      <sz val="10"/>
      <color rgb="FF000000"/>
      <name val="Arial"/>
      <family val="2"/>
    </font>
    <font>
      <sz val="10"/>
      <color rgb="FF231F20"/>
      <name val="Myriad Pro Light"/>
      <family val="2"/>
    </font>
    <font>
      <sz val="10"/>
      <name val="Myriad Pro"/>
    </font>
    <font>
      <sz val="10"/>
      <color rgb="FF231F20"/>
      <name val="Myriad Pro"/>
      <family val="2"/>
    </font>
    <font>
      <b/>
      <sz val="10"/>
      <name val="Myriad Pro Light"/>
    </font>
    <font>
      <i/>
      <sz val="12"/>
      <color theme="1"/>
      <name val="Calibri"/>
      <family val="2"/>
      <scheme val="minor"/>
    </font>
    <font>
      <b/>
      <i/>
      <sz val="12"/>
      <color theme="1"/>
      <name val="Calibri"/>
      <family val="2"/>
      <scheme val="minor"/>
    </font>
  </fonts>
  <fills count="31">
    <fill>
      <patternFill patternType="none"/>
    </fill>
    <fill>
      <patternFill patternType="gray125"/>
    </fill>
    <fill>
      <patternFill patternType="solid">
        <fgColor theme="9" tint="0.79998168889431442"/>
        <bgColor indexed="64"/>
      </patternFill>
    </fill>
    <fill>
      <patternFill patternType="solid">
        <fgColor theme="8" tint="0.79998168889431442"/>
        <bgColor indexed="64"/>
      </patternFill>
    </fill>
    <fill>
      <patternFill patternType="solid">
        <fgColor theme="7" tint="0.79998168889431442"/>
        <bgColor indexed="64"/>
      </patternFill>
    </fill>
    <fill>
      <patternFill patternType="solid">
        <fgColor theme="6" tint="0.79998168889431442"/>
        <bgColor indexed="64"/>
      </patternFill>
    </fill>
    <fill>
      <patternFill patternType="solid">
        <fgColor theme="5" tint="0.79998168889431442"/>
        <bgColor indexed="64"/>
      </patternFill>
    </fill>
    <fill>
      <patternFill patternType="solid">
        <fgColor theme="4" tint="0.79998168889431442"/>
        <bgColor indexed="64"/>
      </patternFill>
    </fill>
    <fill>
      <patternFill patternType="solid">
        <fgColor theme="2" tint="-9.9978637043366805E-2"/>
        <bgColor indexed="64"/>
      </patternFill>
    </fill>
    <fill>
      <patternFill patternType="solid">
        <fgColor theme="0" tint="-4.9989318521683403E-2"/>
        <bgColor indexed="64"/>
      </patternFill>
    </fill>
    <fill>
      <patternFill patternType="solid">
        <fgColor rgb="FFFFFF00"/>
        <bgColor indexed="64"/>
      </patternFill>
    </fill>
    <fill>
      <patternFill patternType="solid">
        <fgColor rgb="FF00FF00"/>
        <bgColor indexed="64"/>
      </patternFill>
    </fill>
    <fill>
      <patternFill patternType="solid">
        <fgColor rgb="FF00B0F0"/>
        <bgColor indexed="64"/>
      </patternFill>
    </fill>
    <fill>
      <patternFill patternType="solid">
        <fgColor rgb="FFFC6681"/>
        <bgColor indexed="64"/>
      </patternFill>
    </fill>
    <fill>
      <patternFill patternType="solid">
        <fgColor rgb="FFBBC8D2"/>
        <bgColor indexed="64"/>
      </patternFill>
    </fill>
    <fill>
      <patternFill patternType="solid">
        <fgColor rgb="FF7FE230"/>
        <bgColor indexed="64"/>
      </patternFill>
    </fill>
    <fill>
      <patternFill patternType="solid">
        <fgColor rgb="FFBDCCFF"/>
        <bgColor indexed="64"/>
      </patternFill>
    </fill>
    <fill>
      <patternFill patternType="solid">
        <fgColor rgb="FFD5FC79"/>
        <bgColor indexed="64"/>
      </patternFill>
    </fill>
    <fill>
      <patternFill patternType="solid">
        <fgColor rgb="FF73FEFF"/>
        <bgColor indexed="64"/>
      </patternFill>
    </fill>
    <fill>
      <patternFill patternType="solid">
        <fgColor rgb="FFF8F900"/>
        <bgColor indexed="64"/>
      </patternFill>
    </fill>
    <fill>
      <patternFill patternType="solid">
        <fgColor rgb="FFEEFC79"/>
        <bgColor indexed="64"/>
      </patternFill>
    </fill>
    <fill>
      <patternFill patternType="solid">
        <fgColor rgb="FFFF6600"/>
        <bgColor indexed="64"/>
      </patternFill>
    </fill>
    <fill>
      <patternFill patternType="solid">
        <fgColor rgb="FFFFAD75"/>
        <bgColor indexed="64"/>
      </patternFill>
    </fill>
    <fill>
      <patternFill patternType="solid">
        <fgColor theme="3" tint="0.39997558519241921"/>
        <bgColor indexed="64"/>
      </patternFill>
    </fill>
    <fill>
      <patternFill patternType="solid">
        <fgColor theme="0" tint="-0.34998626667073579"/>
        <bgColor indexed="64"/>
      </patternFill>
    </fill>
    <fill>
      <patternFill patternType="solid">
        <fgColor theme="0"/>
        <bgColor indexed="64"/>
      </patternFill>
    </fill>
    <fill>
      <patternFill patternType="solid">
        <fgColor theme="4" tint="0.59999389629810485"/>
        <bgColor indexed="64"/>
      </patternFill>
    </fill>
    <fill>
      <patternFill patternType="solid">
        <fgColor rgb="FFD9D9D9"/>
        <bgColor indexed="64"/>
      </patternFill>
    </fill>
    <fill>
      <patternFill patternType="solid">
        <fgColor rgb="FFBCD5ED"/>
      </patternFill>
    </fill>
    <fill>
      <patternFill patternType="solid">
        <fgColor rgb="FF404040"/>
      </patternFill>
    </fill>
    <fill>
      <patternFill patternType="solid">
        <fgColor rgb="FFFAF2C9"/>
      </patternFill>
    </fill>
  </fills>
  <borders count="75">
    <border>
      <left/>
      <right/>
      <top/>
      <bottom/>
      <diagonal/>
    </border>
    <border>
      <left style="thin">
        <color indexed="64"/>
      </left>
      <right style="thin">
        <color indexed="64"/>
      </right>
      <top style="thin">
        <color indexed="64"/>
      </top>
      <bottom style="thin">
        <color indexed="64"/>
      </bottom>
      <diagonal/>
    </border>
    <border>
      <left style="medium">
        <color indexed="64"/>
      </left>
      <right style="medium">
        <color indexed="64"/>
      </right>
      <top/>
      <bottom style="medium">
        <color indexed="64"/>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right/>
      <top style="thin">
        <color indexed="64"/>
      </top>
      <bottom style="thin">
        <color indexed="64"/>
      </bottom>
      <diagonal/>
    </border>
    <border>
      <left style="thin">
        <color indexed="64"/>
      </left>
      <right style="thin">
        <color indexed="64"/>
      </right>
      <top style="thin">
        <color indexed="64"/>
      </top>
      <bottom/>
      <diagonal/>
    </border>
    <border>
      <left style="medium">
        <color indexed="64"/>
      </left>
      <right style="medium">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bottom/>
      <diagonal/>
    </border>
    <border>
      <left/>
      <right style="medium">
        <color indexed="64"/>
      </right>
      <top/>
      <bottom style="medium">
        <color indexed="64"/>
      </bottom>
      <diagonal/>
    </border>
    <border>
      <left style="medium">
        <color indexed="64"/>
      </left>
      <right style="medium">
        <color indexed="64"/>
      </right>
      <top style="medium">
        <color indexed="64"/>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thin">
        <color rgb="FF000000"/>
      </left>
      <right style="thin">
        <color rgb="FF000000"/>
      </right>
      <top style="thin">
        <color rgb="FF000000"/>
      </top>
      <bottom/>
      <diagonal/>
    </border>
    <border>
      <left style="thin">
        <color rgb="FF000000"/>
      </left>
      <right style="thin">
        <color rgb="FF000000"/>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style="thin">
        <color rgb="FF000000"/>
      </left>
      <right style="thin">
        <color rgb="FF000000"/>
      </right>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thin">
        <color indexed="64"/>
      </right>
      <top style="thin">
        <color indexed="64"/>
      </top>
      <bottom style="medium">
        <color indexed="64"/>
      </bottom>
      <diagonal/>
    </border>
    <border>
      <left/>
      <right style="medium">
        <color indexed="64"/>
      </right>
      <top/>
      <bottom/>
      <diagonal/>
    </border>
    <border>
      <left/>
      <right/>
      <top/>
      <bottom style="medium">
        <color indexed="64"/>
      </bottom>
      <diagonal/>
    </border>
    <border>
      <left style="medium">
        <color indexed="64"/>
      </left>
      <right/>
      <top/>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style="medium">
        <color indexed="64"/>
      </left>
      <right/>
      <top style="thin">
        <color indexed="64"/>
      </top>
      <bottom style="thin">
        <color indexed="64"/>
      </bottom>
      <diagonal/>
    </border>
    <border>
      <left style="medium">
        <color indexed="64"/>
      </left>
      <right style="thin">
        <color indexed="64"/>
      </right>
      <top style="thin">
        <color indexed="64"/>
      </top>
      <bottom/>
      <diagonal/>
    </border>
    <border>
      <left/>
      <right/>
      <top style="medium">
        <color indexed="64"/>
      </top>
      <bottom/>
      <diagonal/>
    </border>
    <border>
      <left style="medium">
        <color indexed="64"/>
      </left>
      <right/>
      <top style="medium">
        <color indexed="64"/>
      </top>
      <bottom/>
      <diagonal/>
    </border>
    <border>
      <left/>
      <right style="medium">
        <color indexed="64"/>
      </right>
      <top style="thin">
        <color indexed="64"/>
      </top>
      <bottom style="thin">
        <color indexed="64"/>
      </bottom>
      <diagonal/>
    </border>
    <border>
      <left style="thin">
        <color indexed="64"/>
      </left>
      <right/>
      <top style="medium">
        <color indexed="64"/>
      </top>
      <bottom style="thin">
        <color indexed="64"/>
      </bottom>
      <diagonal/>
    </border>
    <border>
      <left style="medium">
        <color indexed="64"/>
      </left>
      <right/>
      <top style="thin">
        <color indexed="64"/>
      </top>
      <bottom/>
      <diagonal/>
    </border>
    <border>
      <left/>
      <right/>
      <top style="thin">
        <color indexed="64"/>
      </top>
      <bottom/>
      <diagonal/>
    </border>
    <border>
      <left style="medium">
        <color indexed="64"/>
      </left>
      <right style="medium">
        <color indexed="64"/>
      </right>
      <top style="thin">
        <color indexed="64"/>
      </top>
      <bottom/>
      <diagonal/>
    </border>
    <border>
      <left style="medium">
        <color indexed="64"/>
      </left>
      <right style="medium">
        <color indexed="64"/>
      </right>
      <top/>
      <bottom style="thin">
        <color indexed="64"/>
      </bottom>
      <diagonal/>
    </border>
    <border>
      <left style="medium">
        <color indexed="64"/>
      </left>
      <right style="thin">
        <color indexed="64"/>
      </right>
      <top/>
      <bottom/>
      <diagonal/>
    </border>
    <border>
      <left style="medium">
        <color indexed="64"/>
      </left>
      <right style="thin">
        <color indexed="64"/>
      </right>
      <top/>
      <bottom style="thin">
        <color indexed="64"/>
      </bottom>
      <diagonal/>
    </border>
    <border>
      <left/>
      <right style="medium">
        <color indexed="64"/>
      </right>
      <top style="thin">
        <color indexed="64"/>
      </top>
      <bottom/>
      <diagonal/>
    </border>
    <border>
      <left style="thin">
        <color indexed="64"/>
      </left>
      <right style="medium">
        <color indexed="64"/>
      </right>
      <top style="thin">
        <color indexed="64"/>
      </top>
      <bottom/>
      <diagonal/>
    </border>
    <border>
      <left/>
      <right style="thin">
        <color indexed="64"/>
      </right>
      <top/>
      <bottom style="thin">
        <color indexed="64"/>
      </bottom>
      <diagonal/>
    </border>
    <border>
      <left style="thin">
        <color indexed="64"/>
      </left>
      <right/>
      <top/>
      <bottom style="thin">
        <color indexed="64"/>
      </bottom>
      <diagonal/>
    </border>
    <border>
      <left style="thin">
        <color indexed="64"/>
      </left>
      <right style="medium">
        <color indexed="64"/>
      </right>
      <top/>
      <bottom style="thin">
        <color indexed="64"/>
      </bottom>
      <diagonal/>
    </border>
    <border>
      <left/>
      <right style="medium">
        <color indexed="64"/>
      </right>
      <top style="medium">
        <color indexed="64"/>
      </top>
      <bottom/>
      <diagonal/>
    </border>
    <border>
      <left style="medium">
        <color indexed="64"/>
      </left>
      <right/>
      <top style="thin">
        <color indexed="64"/>
      </top>
      <bottom style="medium">
        <color indexed="64"/>
      </bottom>
      <diagonal/>
    </border>
    <border>
      <left/>
      <right/>
      <top/>
      <bottom style="thin">
        <color indexed="64"/>
      </bottom>
      <diagonal/>
    </border>
    <border>
      <left/>
      <right style="medium">
        <color indexed="64"/>
      </right>
      <top/>
      <bottom style="thin">
        <color indexed="64"/>
      </bottom>
      <diagonal/>
    </border>
    <border>
      <left style="medium">
        <color indexed="64"/>
      </left>
      <right/>
      <top/>
      <bottom style="thin">
        <color indexed="64"/>
      </bottom>
      <diagonal/>
    </border>
    <border>
      <left style="medium">
        <color indexed="64"/>
      </left>
      <right style="thin">
        <color indexed="64"/>
      </right>
      <top/>
      <bottom style="medium">
        <color indexed="64"/>
      </bottom>
      <diagonal/>
    </border>
    <border>
      <left/>
      <right style="thin">
        <color indexed="64"/>
      </right>
      <top style="thin">
        <color indexed="64"/>
      </top>
      <bottom/>
      <diagonal/>
    </border>
    <border>
      <left style="thin">
        <color indexed="64"/>
      </left>
      <right style="medium">
        <color indexed="64"/>
      </right>
      <top/>
      <bottom/>
      <diagonal/>
    </border>
    <border>
      <left style="thin">
        <color indexed="64"/>
      </left>
      <right/>
      <top style="medium">
        <color indexed="64"/>
      </top>
      <bottom style="medium">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style="thin">
        <color indexed="64"/>
      </top>
      <bottom/>
      <diagonal/>
    </border>
    <border>
      <left/>
      <right style="thin">
        <color indexed="64"/>
      </right>
      <top style="medium">
        <color indexed="64"/>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thin">
        <color indexed="64"/>
      </left>
      <right style="thin">
        <color indexed="64"/>
      </right>
      <top style="medium">
        <color indexed="64"/>
      </top>
      <bottom/>
      <diagonal/>
    </border>
  </borders>
  <cellStyleXfs count="4">
    <xf numFmtId="0" fontId="0" fillId="0" borderId="0"/>
    <xf numFmtId="0" fontId="44" fillId="0" borderId="0"/>
    <xf numFmtId="0" fontId="53" fillId="0" borderId="0" applyNumberFormat="0" applyFill="0" applyBorder="0" applyAlignment="0" applyProtection="0"/>
    <xf numFmtId="0" fontId="62" fillId="0" borderId="0"/>
  </cellStyleXfs>
  <cellXfs count="515">
    <xf numFmtId="0" fontId="0" fillId="0" borderId="0" xfId="0"/>
    <xf numFmtId="0" fontId="37" fillId="0" borderId="8" xfId="1" applyFont="1" applyBorder="1" applyAlignment="1" applyProtection="1">
      <alignment wrapText="1"/>
      <protection locked="0"/>
    </xf>
    <xf numFmtId="0" fontId="39" fillId="0" borderId="8" xfId="1" applyFont="1" applyBorder="1" applyAlignment="1" applyProtection="1">
      <alignment wrapText="1"/>
      <protection locked="0"/>
    </xf>
    <xf numFmtId="0" fontId="40" fillId="0" borderId="8" xfId="1" applyFont="1" applyBorder="1" applyAlignment="1" applyProtection="1">
      <alignment wrapText="1"/>
      <protection locked="0"/>
    </xf>
    <xf numFmtId="0" fontId="39" fillId="0" borderId="9" xfId="1" applyFont="1" applyBorder="1" applyProtection="1">
      <protection locked="0"/>
    </xf>
    <xf numFmtId="0" fontId="42" fillId="14" borderId="1" xfId="1" applyFont="1" applyFill="1" applyBorder="1" applyAlignment="1">
      <alignment horizontal="center" vertical="center" wrapText="1"/>
    </xf>
    <xf numFmtId="0" fontId="42" fillId="7" borderId="1" xfId="1" applyFont="1" applyFill="1" applyBorder="1" applyAlignment="1">
      <alignment horizontal="center" vertical="center" wrapText="1"/>
    </xf>
    <xf numFmtId="0" fontId="42" fillId="15" borderId="1" xfId="1" applyFont="1" applyFill="1" applyBorder="1" applyAlignment="1">
      <alignment horizontal="center" vertical="center" wrapText="1"/>
    </xf>
    <xf numFmtId="0" fontId="42" fillId="16" borderId="1" xfId="1" applyFont="1" applyFill="1" applyBorder="1" applyAlignment="1">
      <alignment horizontal="center" vertical="center" wrapText="1"/>
    </xf>
    <xf numFmtId="0" fontId="42" fillId="22" borderId="1" xfId="1" applyFont="1" applyFill="1" applyBorder="1" applyAlignment="1">
      <alignment horizontal="center" vertical="center" wrapText="1"/>
    </xf>
    <xf numFmtId="164" fontId="0" fillId="0" borderId="0" xfId="0" applyNumberFormat="1" applyAlignment="1" applyProtection="1">
      <alignment horizontal="center"/>
      <protection locked="0"/>
    </xf>
    <xf numFmtId="0" fontId="0" fillId="0" borderId="0" xfId="0" applyProtection="1">
      <protection locked="0"/>
    </xf>
    <xf numFmtId="164" fontId="36" fillId="0" borderId="0" xfId="0" applyNumberFormat="1" applyFont="1" applyProtection="1">
      <protection locked="0"/>
    </xf>
    <xf numFmtId="0" fontId="37" fillId="0" borderId="8" xfId="0" applyFont="1" applyBorder="1" applyAlignment="1" applyProtection="1">
      <alignment wrapText="1"/>
      <protection locked="0"/>
    </xf>
    <xf numFmtId="0" fontId="38" fillId="0" borderId="0" xfId="0" applyFont="1" applyProtection="1">
      <protection locked="0"/>
    </xf>
    <xf numFmtId="0" fontId="39" fillId="0" borderId="8" xfId="0" applyFont="1" applyBorder="1" applyAlignment="1" applyProtection="1">
      <alignment wrapText="1"/>
      <protection locked="0"/>
    </xf>
    <xf numFmtId="0" fontId="40" fillId="0" borderId="9" xfId="0" applyFont="1" applyBorder="1" applyAlignment="1" applyProtection="1">
      <alignment wrapText="1"/>
      <protection locked="0"/>
    </xf>
    <xf numFmtId="164" fontId="0" fillId="0" borderId="1" xfId="0" applyNumberFormat="1" applyBorder="1" applyAlignment="1" applyProtection="1">
      <alignment horizontal="center"/>
      <protection locked="0"/>
    </xf>
    <xf numFmtId="0" fontId="0" fillId="0" borderId="1" xfId="0" applyBorder="1" applyAlignment="1" applyProtection="1">
      <alignment wrapText="1"/>
      <protection locked="0"/>
    </xf>
    <xf numFmtId="0" fontId="0" fillId="2" borderId="1" xfId="0" applyFill="1" applyBorder="1" applyProtection="1">
      <protection locked="0"/>
    </xf>
    <xf numFmtId="0" fontId="0" fillId="3" borderId="1" xfId="0" applyFill="1" applyBorder="1" applyProtection="1">
      <protection locked="0"/>
    </xf>
    <xf numFmtId="0" fontId="0" fillId="4" borderId="1" xfId="0" applyFill="1" applyBorder="1" applyProtection="1">
      <protection locked="0"/>
    </xf>
    <xf numFmtId="0" fontId="0" fillId="5" borderId="1" xfId="0" applyFill="1" applyBorder="1" applyProtection="1">
      <protection locked="0"/>
    </xf>
    <xf numFmtId="0" fontId="0" fillId="6" borderId="1" xfId="0" applyFill="1" applyBorder="1" applyProtection="1">
      <protection locked="0"/>
    </xf>
    <xf numFmtId="0" fontId="0" fillId="7" borderId="1" xfId="0" applyFill="1" applyBorder="1" applyProtection="1">
      <protection locked="0"/>
    </xf>
    <xf numFmtId="0" fontId="0" fillId="8" borderId="1" xfId="0" applyFill="1" applyBorder="1" applyProtection="1">
      <protection locked="0"/>
    </xf>
    <xf numFmtId="0" fontId="0" fillId="9" borderId="1" xfId="0" applyFill="1" applyBorder="1" applyProtection="1">
      <protection locked="0"/>
    </xf>
    <xf numFmtId="0" fontId="0" fillId="2" borderId="6" xfId="0" applyFill="1" applyBorder="1" applyProtection="1">
      <protection locked="0"/>
    </xf>
    <xf numFmtId="0" fontId="0" fillId="0" borderId="1" xfId="0" applyBorder="1" applyAlignment="1" applyProtection="1">
      <alignment horizontal="left" wrapText="1"/>
      <protection locked="0"/>
    </xf>
    <xf numFmtId="0" fontId="0" fillId="10" borderId="1" xfId="0" applyFill="1" applyBorder="1"/>
    <xf numFmtId="0" fontId="0" fillId="11" borderId="1" xfId="0" applyFill="1" applyBorder="1"/>
    <xf numFmtId="0" fontId="42" fillId="9" borderId="1" xfId="0" applyFont="1" applyFill="1" applyBorder="1" applyAlignment="1">
      <alignment horizontal="center" vertical="center"/>
    </xf>
    <xf numFmtId="0" fontId="35" fillId="0" borderId="7" xfId="0" applyFont="1" applyBorder="1" applyAlignment="1">
      <alignment wrapText="1"/>
    </xf>
    <xf numFmtId="0" fontId="41" fillId="0" borderId="3" xfId="0" applyFont="1" applyBorder="1" applyAlignment="1">
      <alignment horizontal="left" vertical="center" wrapText="1"/>
    </xf>
    <xf numFmtId="0" fontId="42" fillId="0" borderId="1" xfId="0" applyFont="1" applyBorder="1" applyAlignment="1">
      <alignment horizontal="center" vertical="center" wrapText="1"/>
    </xf>
    <xf numFmtId="164" fontId="42" fillId="0" borderId="1" xfId="0" applyNumberFormat="1" applyFont="1" applyBorder="1" applyAlignment="1">
      <alignment horizontal="center" vertical="center"/>
    </xf>
    <xf numFmtId="0" fontId="42" fillId="2" borderId="5" xfId="0" applyFont="1" applyFill="1" applyBorder="1" applyAlignment="1">
      <alignment horizontal="center" vertical="center"/>
    </xf>
    <xf numFmtId="0" fontId="42" fillId="3" borderId="1" xfId="0" applyFont="1" applyFill="1" applyBorder="1" applyAlignment="1">
      <alignment horizontal="center" vertical="center"/>
    </xf>
    <xf numFmtId="0" fontId="42" fillId="4" borderId="1" xfId="0" applyFont="1" applyFill="1" applyBorder="1" applyAlignment="1">
      <alignment horizontal="center" vertical="center"/>
    </xf>
    <xf numFmtId="0" fontId="42" fillId="5" borderId="1" xfId="0" applyFont="1" applyFill="1" applyBorder="1" applyAlignment="1">
      <alignment horizontal="center" vertical="center"/>
    </xf>
    <xf numFmtId="0" fontId="42" fillId="6" borderId="1" xfId="0" applyFont="1" applyFill="1" applyBorder="1" applyAlignment="1">
      <alignment horizontal="center" vertical="center"/>
    </xf>
    <xf numFmtId="0" fontId="42" fillId="8" borderId="1" xfId="0" applyFont="1" applyFill="1" applyBorder="1" applyAlignment="1">
      <alignment horizontal="center" vertical="center"/>
    </xf>
    <xf numFmtId="0" fontId="42" fillId="7" borderId="1" xfId="0" applyFont="1" applyFill="1" applyBorder="1" applyAlignment="1">
      <alignment horizontal="center" vertical="center"/>
    </xf>
    <xf numFmtId="164" fontId="42" fillId="0" borderId="1" xfId="0" applyNumberFormat="1" applyFont="1" applyBorder="1" applyAlignment="1">
      <alignment horizontal="center"/>
    </xf>
    <xf numFmtId="0" fontId="42" fillId="0" borderId="0" xfId="1" applyFont="1" applyAlignment="1" applyProtection="1">
      <alignment horizontal="center" vertical="center" wrapText="1"/>
      <protection locked="0"/>
    </xf>
    <xf numFmtId="0" fontId="0" fillId="0" borderId="1" xfId="0" applyBorder="1" applyProtection="1">
      <protection locked="0"/>
    </xf>
    <xf numFmtId="0" fontId="0" fillId="0" borderId="11" xfId="0" applyBorder="1" applyProtection="1">
      <protection locked="0"/>
    </xf>
    <xf numFmtId="0" fontId="51" fillId="17" borderId="1" xfId="1" applyFont="1" applyFill="1" applyBorder="1" applyAlignment="1">
      <alignment horizontal="center" vertical="center" wrapText="1"/>
    </xf>
    <xf numFmtId="0" fontId="51" fillId="18" borderId="1" xfId="1" applyFont="1" applyFill="1" applyBorder="1" applyAlignment="1">
      <alignment horizontal="center" vertical="center" wrapText="1"/>
    </xf>
    <xf numFmtId="164" fontId="51" fillId="0" borderId="1" xfId="1" applyNumberFormat="1" applyFont="1" applyBorder="1" applyAlignment="1">
      <alignment horizontal="center" vertical="center" wrapText="1"/>
    </xf>
    <xf numFmtId="0" fontId="51" fillId="14" borderId="1" xfId="1" applyFont="1" applyFill="1" applyBorder="1" applyAlignment="1">
      <alignment horizontal="center" vertical="center" wrapText="1"/>
    </xf>
    <xf numFmtId="0" fontId="52" fillId="13" borderId="1" xfId="1" applyFont="1" applyFill="1" applyBorder="1" applyAlignment="1">
      <alignment horizontal="center" vertical="center" wrapText="1"/>
    </xf>
    <xf numFmtId="0" fontId="52" fillId="18" borderId="1" xfId="1" applyFont="1" applyFill="1" applyBorder="1" applyAlignment="1">
      <alignment horizontal="center" vertical="center" wrapText="1"/>
    </xf>
    <xf numFmtId="0" fontId="52" fillId="20" borderId="1" xfId="1" applyFont="1" applyFill="1" applyBorder="1" applyAlignment="1">
      <alignment horizontal="center" vertical="center" wrapText="1"/>
    </xf>
    <xf numFmtId="0" fontId="51" fillId="7" borderId="1" xfId="1" applyFont="1" applyFill="1" applyBorder="1" applyAlignment="1">
      <alignment horizontal="center" vertical="center" wrapText="1"/>
    </xf>
    <xf numFmtId="0" fontId="52" fillId="23" borderId="1" xfId="1" applyFont="1" applyFill="1" applyBorder="1" applyAlignment="1">
      <alignment horizontal="center" vertical="center" wrapText="1"/>
    </xf>
    <xf numFmtId="0" fontId="51" fillId="22" borderId="1" xfId="1" applyFont="1" applyFill="1" applyBorder="1" applyAlignment="1">
      <alignment horizontal="center" vertical="center" wrapText="1"/>
    </xf>
    <xf numFmtId="0" fontId="52" fillId="12" borderId="1" xfId="1" applyFont="1" applyFill="1" applyBorder="1" applyAlignment="1">
      <alignment horizontal="center" vertical="center" wrapText="1"/>
    </xf>
    <xf numFmtId="0" fontId="51" fillId="16" borderId="1" xfId="1" applyFont="1" applyFill="1" applyBorder="1" applyAlignment="1">
      <alignment horizontal="center" vertical="center" wrapText="1"/>
    </xf>
    <xf numFmtId="0" fontId="51" fillId="19" borderId="1" xfId="1" applyFont="1" applyFill="1" applyBorder="1" applyAlignment="1">
      <alignment horizontal="center" vertical="center" wrapText="1"/>
    </xf>
    <xf numFmtId="0" fontId="0" fillId="0" borderId="0" xfId="0" applyAlignment="1" applyProtection="1">
      <alignment horizontal="center" wrapText="1"/>
      <protection locked="0"/>
    </xf>
    <xf numFmtId="0" fontId="28" fillId="0" borderId="8" xfId="0" applyFont="1" applyBorder="1" applyAlignment="1" applyProtection="1">
      <alignment vertical="center" wrapText="1"/>
      <protection locked="0"/>
    </xf>
    <xf numFmtId="0" fontId="0" fillId="0" borderId="0" xfId="0" applyAlignment="1" applyProtection="1">
      <alignment vertical="center"/>
      <protection locked="0"/>
    </xf>
    <xf numFmtId="0" fontId="0" fillId="0" borderId="0" xfId="0" applyAlignment="1" applyProtection="1">
      <alignment horizontal="center" vertical="center" wrapText="1"/>
      <protection locked="0"/>
    </xf>
    <xf numFmtId="0" fontId="29" fillId="0" borderId="8" xfId="0" applyFont="1" applyBorder="1" applyAlignment="1" applyProtection="1">
      <alignment vertical="center" wrapText="1"/>
      <protection locked="0"/>
    </xf>
    <xf numFmtId="0" fontId="30" fillId="0" borderId="9" xfId="0" applyFont="1" applyBorder="1" applyAlignment="1" applyProtection="1">
      <alignment vertical="center" wrapText="1"/>
      <protection locked="0"/>
    </xf>
    <xf numFmtId="0" fontId="31" fillId="0" borderId="1" xfId="0" applyFont="1" applyBorder="1" applyAlignment="1">
      <alignment horizontal="center" vertical="center" wrapText="1"/>
    </xf>
    <xf numFmtId="0" fontId="34" fillId="0" borderId="1" xfId="0" applyFont="1" applyBorder="1" applyAlignment="1">
      <alignment horizontal="center" vertical="center" wrapText="1"/>
    </xf>
    <xf numFmtId="0" fontId="0" fillId="0" borderId="1" xfId="0" applyBorder="1"/>
    <xf numFmtId="0" fontId="32" fillId="0" borderId="1" xfId="0" applyFont="1" applyBorder="1" applyAlignment="1">
      <alignment horizontal="center"/>
    </xf>
    <xf numFmtId="0" fontId="0" fillId="0" borderId="1" xfId="0" applyBorder="1" applyAlignment="1">
      <alignment horizontal="center" vertical="center"/>
    </xf>
    <xf numFmtId="0" fontId="32" fillId="0" borderId="1" xfId="0" applyFont="1" applyBorder="1" applyAlignment="1">
      <alignment horizontal="center" wrapText="1"/>
    </xf>
    <xf numFmtId="0" fontId="0" fillId="0" borderId="1" xfId="0" applyBorder="1" applyAlignment="1">
      <alignment horizontal="center" wrapText="1"/>
    </xf>
    <xf numFmtId="0" fontId="33" fillId="0" borderId="1" xfId="0" applyFont="1" applyBorder="1" applyAlignment="1">
      <alignment horizontal="center"/>
    </xf>
    <xf numFmtId="0" fontId="31" fillId="0" borderId="1" xfId="0" applyFont="1" applyBorder="1" applyAlignment="1">
      <alignment vertical="center"/>
    </xf>
    <xf numFmtId="0" fontId="31" fillId="0" borderId="1" xfId="0" applyFont="1" applyBorder="1" applyAlignment="1">
      <alignment horizontal="left" vertical="center"/>
    </xf>
    <xf numFmtId="0" fontId="31" fillId="0" borderId="1" xfId="0" applyFont="1" applyBorder="1" applyAlignment="1">
      <alignment horizontal="left"/>
    </xf>
    <xf numFmtId="0" fontId="31" fillId="0" borderId="1" xfId="0" applyFont="1" applyBorder="1"/>
    <xf numFmtId="0" fontId="44" fillId="0" borderId="0" xfId="1" applyAlignment="1" applyProtection="1">
      <alignment horizontal="center" vertical="center"/>
      <protection locked="0"/>
    </xf>
    <xf numFmtId="164" fontId="46" fillId="0" borderId="0" xfId="1" applyNumberFormat="1" applyFont="1" applyAlignment="1" applyProtection="1">
      <alignment horizontal="center" vertical="center"/>
      <protection locked="0"/>
    </xf>
    <xf numFmtId="0" fontId="46" fillId="0" borderId="0" xfId="1" applyFont="1" applyAlignment="1" applyProtection="1">
      <alignment horizontal="center" vertical="center"/>
      <protection locked="0"/>
    </xf>
    <xf numFmtId="0" fontId="44" fillId="0" borderId="0" xfId="1" applyProtection="1">
      <protection locked="0"/>
    </xf>
    <xf numFmtId="164" fontId="44" fillId="0" borderId="0" xfId="1" applyNumberFormat="1" applyAlignment="1" applyProtection="1">
      <alignment horizontal="center" vertical="center"/>
      <protection locked="0"/>
    </xf>
    <xf numFmtId="164" fontId="42" fillId="0" borderId="1" xfId="1" applyNumberFormat="1" applyFont="1" applyBorder="1" applyAlignment="1" applyProtection="1">
      <alignment horizontal="center" vertical="center"/>
      <protection locked="0"/>
    </xf>
    <xf numFmtId="0" fontId="42" fillId="14" borderId="1" xfId="1" applyFont="1" applyFill="1" applyBorder="1" applyAlignment="1" applyProtection="1">
      <alignment horizontal="center" vertical="center" wrapText="1"/>
      <protection locked="0"/>
    </xf>
    <xf numFmtId="0" fontId="42" fillId="7" borderId="1" xfId="1" applyFont="1" applyFill="1" applyBorder="1" applyAlignment="1" applyProtection="1">
      <alignment horizontal="center" vertical="center" wrapText="1"/>
      <protection locked="0"/>
    </xf>
    <xf numFmtId="0" fontId="42" fillId="22" borderId="1" xfId="1" applyFont="1" applyFill="1" applyBorder="1" applyAlignment="1" applyProtection="1">
      <alignment horizontal="center" vertical="center" wrapText="1"/>
      <protection locked="0"/>
    </xf>
    <xf numFmtId="0" fontId="42" fillId="16" borderId="1" xfId="1" applyFont="1" applyFill="1" applyBorder="1" applyAlignment="1" applyProtection="1">
      <alignment horizontal="center" vertical="center" wrapText="1"/>
      <protection locked="0"/>
    </xf>
    <xf numFmtId="0" fontId="42" fillId="15" borderId="1" xfId="1" applyFont="1" applyFill="1" applyBorder="1" applyAlignment="1" applyProtection="1">
      <alignment horizontal="center" vertical="center" wrapText="1"/>
      <protection locked="0"/>
    </xf>
    <xf numFmtId="0" fontId="42" fillId="18" borderId="1" xfId="1" applyFont="1" applyFill="1" applyBorder="1" applyAlignment="1" applyProtection="1">
      <alignment horizontal="center" vertical="center"/>
      <protection locked="0"/>
    </xf>
    <xf numFmtId="0" fontId="42" fillId="14" borderId="1" xfId="1" applyFont="1" applyFill="1" applyBorder="1" applyAlignment="1" applyProtection="1">
      <alignment horizontal="center" vertical="center"/>
      <protection locked="0"/>
    </xf>
    <xf numFmtId="0" fontId="42" fillId="13" borderId="5" xfId="1" applyFont="1" applyFill="1" applyBorder="1" applyAlignment="1" applyProtection="1">
      <alignment horizontal="center" vertical="center"/>
      <protection locked="0"/>
    </xf>
    <xf numFmtId="0" fontId="42" fillId="20" borderId="1" xfId="1" applyFont="1" applyFill="1" applyBorder="1" applyAlignment="1" applyProtection="1">
      <alignment horizontal="center" vertical="center"/>
      <protection locked="0"/>
    </xf>
    <xf numFmtId="0" fontId="42" fillId="7" borderId="1" xfId="1" applyFont="1" applyFill="1" applyBorder="1" applyAlignment="1" applyProtection="1">
      <alignment horizontal="center" vertical="center"/>
      <protection locked="0"/>
    </xf>
    <xf numFmtId="0" fontId="42" fillId="23" borderId="1" xfId="1" applyFont="1" applyFill="1" applyBorder="1" applyAlignment="1" applyProtection="1">
      <alignment horizontal="center" vertical="center"/>
      <protection locked="0"/>
    </xf>
    <xf numFmtId="0" fontId="42" fillId="12" borderId="1" xfId="1" applyFont="1" applyFill="1" applyBorder="1" applyAlignment="1" applyProtection="1">
      <alignment horizontal="center" vertical="center"/>
      <protection locked="0"/>
    </xf>
    <xf numFmtId="0" fontId="44" fillId="19" borderId="1" xfId="1" applyFill="1" applyBorder="1" applyAlignment="1" applyProtection="1">
      <alignment vertical="center" wrapText="1"/>
      <protection locked="0"/>
    </xf>
    <xf numFmtId="14" fontId="44" fillId="0" borderId="1" xfId="1" applyNumberFormat="1" applyBorder="1" applyAlignment="1" applyProtection="1">
      <alignment horizontal="center" vertical="center" wrapText="1"/>
      <protection locked="0"/>
    </xf>
    <xf numFmtId="0" fontId="44" fillId="0" borderId="1" xfId="1" applyBorder="1" applyAlignment="1" applyProtection="1">
      <alignment horizontal="left" vertical="center" wrapText="1"/>
      <protection locked="0"/>
    </xf>
    <xf numFmtId="164" fontId="42" fillId="0" borderId="1" xfId="1" applyNumberFormat="1" applyFont="1" applyBorder="1" applyAlignment="1" applyProtection="1">
      <alignment horizontal="center" vertical="center" wrapText="1"/>
      <protection locked="0"/>
    </xf>
    <xf numFmtId="0" fontId="42" fillId="13" borderId="5" xfId="1" applyFont="1" applyFill="1" applyBorder="1" applyAlignment="1" applyProtection="1">
      <alignment horizontal="center" vertical="center" wrapText="1"/>
      <protection locked="0"/>
    </xf>
    <xf numFmtId="0" fontId="42" fillId="18" borderId="1" xfId="1" applyFont="1" applyFill="1" applyBorder="1" applyAlignment="1" applyProtection="1">
      <alignment horizontal="center" vertical="center" wrapText="1"/>
      <protection locked="0"/>
    </xf>
    <xf numFmtId="0" fontId="42" fillId="20" borderId="1" xfId="1" applyFont="1" applyFill="1" applyBorder="1" applyAlignment="1" applyProtection="1">
      <alignment horizontal="center" vertical="center" wrapText="1"/>
      <protection locked="0"/>
    </xf>
    <xf numFmtId="0" fontId="42" fillId="12" borderId="1" xfId="1" applyFont="1" applyFill="1" applyBorder="1" applyAlignment="1" applyProtection="1">
      <alignment horizontal="center" vertical="center" wrapText="1"/>
      <protection locked="0"/>
    </xf>
    <xf numFmtId="0" fontId="44" fillId="0" borderId="1" xfId="1" applyBorder="1" applyAlignment="1" applyProtection="1">
      <alignment horizontal="center" vertical="center" wrapText="1"/>
      <protection locked="0"/>
    </xf>
    <xf numFmtId="0" fontId="44" fillId="0" borderId="3" xfId="1" applyBorder="1" applyAlignment="1" applyProtection="1">
      <alignment horizontal="left" vertical="center" wrapText="1"/>
      <protection locked="0"/>
    </xf>
    <xf numFmtId="14" fontId="44" fillId="0" borderId="1" xfId="1" applyNumberFormat="1" applyBorder="1" applyAlignment="1" applyProtection="1">
      <alignment horizontal="left" vertical="center" wrapText="1"/>
      <protection locked="0"/>
    </xf>
    <xf numFmtId="0" fontId="44" fillId="3" borderId="0" xfId="1" applyFill="1" applyAlignment="1" applyProtection="1">
      <alignment horizontal="center" vertical="center"/>
      <protection locked="0"/>
    </xf>
    <xf numFmtId="0" fontId="44" fillId="2" borderId="0" xfId="1" applyFill="1" applyAlignment="1" applyProtection="1">
      <alignment horizontal="center" vertical="center"/>
      <protection locked="0"/>
    </xf>
    <xf numFmtId="0" fontId="44" fillId="8" borderId="0" xfId="1" applyFill="1" applyAlignment="1" applyProtection="1">
      <alignment horizontal="center" vertical="center"/>
      <protection locked="0"/>
    </xf>
    <xf numFmtId="0" fontId="44" fillId="6" borderId="0" xfId="1" applyFill="1" applyAlignment="1" applyProtection="1">
      <alignment horizontal="center" vertical="center"/>
      <protection locked="0"/>
    </xf>
    <xf numFmtId="0" fontId="44" fillId="7" borderId="0" xfId="1" applyFill="1" applyAlignment="1" applyProtection="1">
      <alignment horizontal="center" vertical="center"/>
      <protection locked="0"/>
    </xf>
    <xf numFmtId="0" fontId="44" fillId="4" borderId="0" xfId="1" applyFill="1" applyAlignment="1" applyProtection="1">
      <alignment horizontal="center" vertical="center"/>
      <protection locked="0"/>
    </xf>
    <xf numFmtId="0" fontId="35" fillId="0" borderId="7" xfId="1" applyFont="1" applyBorder="1" applyAlignment="1">
      <alignment wrapText="1"/>
    </xf>
    <xf numFmtId="0" fontId="45" fillId="0" borderId="3" xfId="1" applyFont="1" applyBorder="1" applyAlignment="1">
      <alignment horizontal="left" vertical="center" wrapText="1"/>
    </xf>
    <xf numFmtId="0" fontId="42" fillId="18" borderId="1" xfId="1" applyFont="1" applyFill="1" applyBorder="1" applyAlignment="1">
      <alignment horizontal="center" vertical="center"/>
    </xf>
    <xf numFmtId="0" fontId="42" fillId="17" borderId="1" xfId="1" applyFont="1" applyFill="1" applyBorder="1" applyAlignment="1">
      <alignment horizontal="center" vertical="center"/>
    </xf>
    <xf numFmtId="164" fontId="42" fillId="0" borderId="1" xfId="1" applyNumberFormat="1" applyFont="1" applyBorder="1" applyAlignment="1">
      <alignment horizontal="center" vertical="center"/>
    </xf>
    <xf numFmtId="0" fontId="50" fillId="13" borderId="5" xfId="1" applyFont="1" applyFill="1" applyBorder="1" applyAlignment="1">
      <alignment horizontal="center" vertical="center" wrapText="1"/>
    </xf>
    <xf numFmtId="0" fontId="50" fillId="18" borderId="1" xfId="1" applyFont="1" applyFill="1" applyBorder="1" applyAlignment="1">
      <alignment horizontal="center" vertical="center" wrapText="1"/>
    </xf>
    <xf numFmtId="0" fontId="50" fillId="20" borderId="1" xfId="1" applyFont="1" applyFill="1" applyBorder="1" applyAlignment="1">
      <alignment horizontal="center" vertical="center" wrapText="1"/>
    </xf>
    <xf numFmtId="0" fontId="50" fillId="23" borderId="1" xfId="1" applyFont="1" applyFill="1" applyBorder="1" applyAlignment="1">
      <alignment horizontal="center" vertical="center" wrapText="1"/>
    </xf>
    <xf numFmtId="0" fontId="50" fillId="12" borderId="1" xfId="1" applyFont="1" applyFill="1" applyBorder="1" applyAlignment="1">
      <alignment horizontal="center" vertical="center" wrapText="1"/>
    </xf>
    <xf numFmtId="164" fontId="46" fillId="0" borderId="0" xfId="1" applyNumberFormat="1" applyFont="1" applyAlignment="1" applyProtection="1">
      <alignment horizontal="center"/>
      <protection locked="0"/>
    </xf>
    <xf numFmtId="0" fontId="44" fillId="0" borderId="0" xfId="1" applyAlignment="1" applyProtection="1">
      <alignment horizontal="center"/>
      <protection locked="0"/>
    </xf>
    <xf numFmtId="0" fontId="46" fillId="0" borderId="0" xfId="1" applyFont="1" applyAlignment="1" applyProtection="1">
      <alignment horizontal="center"/>
      <protection locked="0"/>
    </xf>
    <xf numFmtId="164" fontId="44" fillId="0" borderId="0" xfId="1" applyNumberFormat="1" applyAlignment="1" applyProtection="1">
      <alignment horizontal="center"/>
      <protection locked="0"/>
    </xf>
    <xf numFmtId="164" fontId="42" fillId="0" borderId="1" xfId="1" applyNumberFormat="1" applyFont="1" applyBorder="1" applyAlignment="1" applyProtection="1">
      <alignment horizontal="center"/>
      <protection locked="0"/>
    </xf>
    <xf numFmtId="0" fontId="42" fillId="14" borderId="1" xfId="1" applyFont="1" applyFill="1" applyBorder="1" applyAlignment="1" applyProtection="1">
      <alignment horizontal="center"/>
      <protection locked="0"/>
    </xf>
    <xf numFmtId="0" fontId="42" fillId="13" borderId="5" xfId="1" applyFont="1" applyFill="1" applyBorder="1" applyAlignment="1" applyProtection="1">
      <alignment horizontal="center"/>
      <protection locked="0"/>
    </xf>
    <xf numFmtId="0" fontId="42" fillId="18" borderId="1" xfId="1" applyFont="1" applyFill="1" applyBorder="1" applyAlignment="1" applyProtection="1">
      <alignment horizontal="center"/>
      <protection locked="0"/>
    </xf>
    <xf numFmtId="0" fontId="42" fillId="20" borderId="1" xfId="1" applyFont="1" applyFill="1" applyBorder="1" applyAlignment="1" applyProtection="1">
      <alignment horizontal="center"/>
      <protection locked="0"/>
    </xf>
    <xf numFmtId="0" fontId="42" fillId="7" borderId="1" xfId="1" applyFont="1" applyFill="1" applyBorder="1" applyAlignment="1" applyProtection="1">
      <alignment horizontal="center"/>
      <protection locked="0"/>
    </xf>
    <xf numFmtId="0" fontId="42" fillId="23" borderId="1" xfId="1" applyFont="1" applyFill="1" applyBorder="1" applyAlignment="1" applyProtection="1">
      <alignment horizontal="center"/>
      <protection locked="0"/>
    </xf>
    <xf numFmtId="0" fontId="42" fillId="12" borderId="1" xfId="1" applyFont="1" applyFill="1" applyBorder="1" applyAlignment="1" applyProtection="1">
      <alignment horizontal="center"/>
      <protection locked="0"/>
    </xf>
    <xf numFmtId="0" fontId="44" fillId="19" borderId="1" xfId="1" applyFill="1" applyBorder="1" applyAlignment="1" applyProtection="1">
      <alignment wrapText="1"/>
      <protection locked="0"/>
    </xf>
    <xf numFmtId="14" fontId="44" fillId="0" borderId="1" xfId="1" applyNumberFormat="1" applyBorder="1" applyProtection="1">
      <protection locked="0"/>
    </xf>
    <xf numFmtId="0" fontId="44" fillId="0" borderId="1" xfId="1" applyBorder="1" applyAlignment="1" applyProtection="1">
      <alignment wrapText="1"/>
      <protection locked="0"/>
    </xf>
    <xf numFmtId="0" fontId="44" fillId="0" borderId="1" xfId="1" applyBorder="1" applyProtection="1">
      <protection locked="0"/>
    </xf>
    <xf numFmtId="0" fontId="44" fillId="0" borderId="3" xfId="1" applyBorder="1" applyAlignment="1" applyProtection="1">
      <alignment wrapText="1"/>
      <protection locked="0"/>
    </xf>
    <xf numFmtId="14" fontId="44" fillId="0" borderId="1" xfId="1" applyNumberFormat="1" applyBorder="1" applyAlignment="1" applyProtection="1">
      <alignment wrapText="1"/>
      <protection locked="0"/>
    </xf>
    <xf numFmtId="0" fontId="44" fillId="3" borderId="0" xfId="1" applyFill="1" applyAlignment="1" applyProtection="1">
      <alignment horizontal="center"/>
      <protection locked="0"/>
    </xf>
    <xf numFmtId="0" fontId="44" fillId="2" borderId="0" xfId="1" applyFill="1" applyAlignment="1" applyProtection="1">
      <alignment horizontal="center"/>
      <protection locked="0"/>
    </xf>
    <xf numFmtId="0" fontId="44" fillId="8" borderId="0" xfId="1" applyFill="1" applyAlignment="1" applyProtection="1">
      <alignment horizontal="center"/>
      <protection locked="0"/>
    </xf>
    <xf numFmtId="0" fontId="44" fillId="6" borderId="0" xfId="1" applyFill="1" applyAlignment="1" applyProtection="1">
      <alignment horizontal="center"/>
      <protection locked="0"/>
    </xf>
    <xf numFmtId="0" fontId="44" fillId="7" borderId="0" xfId="1" applyFill="1" applyAlignment="1" applyProtection="1">
      <alignment horizontal="center"/>
      <protection locked="0"/>
    </xf>
    <xf numFmtId="0" fontId="44" fillId="9" borderId="0" xfId="1" applyFill="1" applyAlignment="1" applyProtection="1">
      <alignment horizontal="center"/>
      <protection locked="0"/>
    </xf>
    <xf numFmtId="0" fontId="44" fillId="4" borderId="0" xfId="1" applyFill="1" applyAlignment="1" applyProtection="1">
      <alignment horizontal="center"/>
      <protection locked="0"/>
    </xf>
    <xf numFmtId="0" fontId="35" fillId="0" borderId="7" xfId="1" applyFont="1" applyBorder="1" applyAlignment="1">
      <alignment vertical="center" wrapText="1"/>
    </xf>
    <xf numFmtId="0" fontId="42" fillId="17" borderId="1" xfId="1" applyFont="1" applyFill="1" applyBorder="1"/>
    <xf numFmtId="0" fontId="42" fillId="18" borderId="1" xfId="1" applyFont="1" applyFill="1" applyBorder="1"/>
    <xf numFmtId="0" fontId="40" fillId="0" borderId="9" xfId="1" applyFont="1" applyBorder="1" applyProtection="1">
      <protection locked="0"/>
    </xf>
    <xf numFmtId="0" fontId="44" fillId="0" borderId="0" xfId="1" applyAlignment="1" applyProtection="1">
      <alignment wrapText="1"/>
      <protection locked="0"/>
    </xf>
    <xf numFmtId="0" fontId="44" fillId="21" borderId="0" xfId="1" applyFill="1" applyAlignment="1" applyProtection="1">
      <alignment wrapText="1"/>
      <protection locked="0"/>
    </xf>
    <xf numFmtId="0" fontId="42" fillId="19" borderId="1" xfId="1" applyFont="1" applyFill="1" applyBorder="1" applyAlignment="1">
      <alignment horizontal="center" vertical="center" wrapText="1"/>
    </xf>
    <xf numFmtId="0" fontId="44" fillId="0" borderId="0" xfId="1" applyAlignment="1" applyProtection="1">
      <alignment vertical="center" wrapText="1"/>
      <protection locked="0"/>
    </xf>
    <xf numFmtId="0" fontId="44" fillId="21" borderId="0" xfId="1" applyFill="1" applyAlignment="1" applyProtection="1">
      <alignment vertical="center" wrapText="1"/>
      <protection locked="0"/>
    </xf>
    <xf numFmtId="0" fontId="44" fillId="0" borderId="0" xfId="1" applyAlignment="1">
      <alignment horizontal="center" vertical="center"/>
    </xf>
    <xf numFmtId="164" fontId="0" fillId="0" borderId="1" xfId="0" applyNumberFormat="1" applyBorder="1" applyAlignment="1">
      <alignment horizontal="center"/>
    </xf>
    <xf numFmtId="0" fontId="43" fillId="11" borderId="1" xfId="0" applyFont="1" applyFill="1" applyBorder="1"/>
    <xf numFmtId="0" fontId="44" fillId="0" borderId="0" xfId="1"/>
    <xf numFmtId="164" fontId="42" fillId="0" borderId="1" xfId="1" applyNumberFormat="1" applyFont="1" applyBorder="1" applyAlignment="1">
      <alignment horizontal="center"/>
    </xf>
    <xf numFmtId="0" fontId="42" fillId="14" borderId="1" xfId="1" applyFont="1" applyFill="1" applyBorder="1" applyAlignment="1">
      <alignment horizontal="center"/>
    </xf>
    <xf numFmtId="0" fontId="42" fillId="13" borderId="5" xfId="1" applyFont="1" applyFill="1" applyBorder="1" applyAlignment="1">
      <alignment horizontal="center"/>
    </xf>
    <xf numFmtId="0" fontId="42" fillId="18" borderId="1" xfId="1" applyFont="1" applyFill="1" applyBorder="1" applyAlignment="1">
      <alignment horizontal="center"/>
    </xf>
    <xf numFmtId="0" fontId="42" fillId="20" borderId="1" xfId="1" applyFont="1" applyFill="1" applyBorder="1" applyAlignment="1">
      <alignment horizontal="center"/>
    </xf>
    <xf numFmtId="0" fontId="42" fillId="7" borderId="1" xfId="1" applyFont="1" applyFill="1" applyBorder="1" applyAlignment="1">
      <alignment horizontal="center"/>
    </xf>
    <xf numFmtId="0" fontId="42" fillId="23" borderId="1" xfId="1" applyFont="1" applyFill="1" applyBorder="1" applyAlignment="1">
      <alignment horizontal="center"/>
    </xf>
    <xf numFmtId="0" fontId="42" fillId="12" borderId="1" xfId="1" applyFont="1" applyFill="1" applyBorder="1" applyAlignment="1">
      <alignment horizontal="center"/>
    </xf>
    <xf numFmtId="0" fontId="44" fillId="19" borderId="1" xfId="1" applyFill="1" applyBorder="1" applyAlignment="1">
      <alignment wrapText="1"/>
    </xf>
    <xf numFmtId="0" fontId="0" fillId="0" borderId="0" xfId="0" applyAlignment="1" applyProtection="1">
      <alignment vertical="center" wrapText="1"/>
      <protection locked="0"/>
    </xf>
    <xf numFmtId="0" fontId="0" fillId="0" borderId="0" xfId="0" applyAlignment="1" applyProtection="1">
      <alignment horizontal="left" wrapText="1"/>
      <protection locked="0"/>
    </xf>
    <xf numFmtId="0" fontId="0" fillId="0" borderId="0" xfId="0" applyAlignment="1" applyProtection="1">
      <alignment wrapText="1"/>
      <protection locked="0"/>
    </xf>
    <xf numFmtId="0" fontId="55" fillId="0" borderId="1" xfId="2" applyFont="1" applyBorder="1" applyAlignment="1" applyProtection="1">
      <alignment vertical="center"/>
      <protection locked="0"/>
    </xf>
    <xf numFmtId="0" fontId="55" fillId="0" borderId="1" xfId="2" applyFont="1" applyBorder="1" applyAlignment="1" applyProtection="1">
      <alignment vertical="center" wrapText="1"/>
      <protection locked="0"/>
    </xf>
    <xf numFmtId="0" fontId="34" fillId="0" borderId="1" xfId="0" applyFont="1" applyBorder="1" applyAlignment="1">
      <alignment horizontal="center" vertical="center"/>
    </xf>
    <xf numFmtId="0" fontId="34" fillId="0" borderId="1" xfId="0" applyFont="1" applyBorder="1" applyAlignment="1">
      <alignment vertical="center"/>
    </xf>
    <xf numFmtId="0" fontId="0" fillId="0" borderId="1" xfId="0" applyBorder="1" applyAlignment="1">
      <alignment vertical="center" wrapText="1"/>
    </xf>
    <xf numFmtId="0" fontId="0" fillId="0" borderId="1" xfId="0" applyBorder="1" applyAlignment="1">
      <alignment horizontal="left" vertical="top" wrapText="1"/>
    </xf>
    <xf numFmtId="0" fontId="0" fillId="0" borderId="1" xfId="0" applyBorder="1" applyAlignment="1">
      <alignment vertical="top" wrapText="1"/>
    </xf>
    <xf numFmtId="0" fontId="0" fillId="0" borderId="1" xfId="0" applyBorder="1" applyAlignment="1">
      <alignment horizontal="left" vertical="center" wrapText="1"/>
    </xf>
    <xf numFmtId="0" fontId="54" fillId="0" borderId="1" xfId="0" applyFont="1" applyBorder="1" applyAlignment="1">
      <alignment horizontal="center" vertical="center" wrapText="1"/>
    </xf>
    <xf numFmtId="0" fontId="0" fillId="24" borderId="1" xfId="0" applyFill="1" applyBorder="1"/>
    <xf numFmtId="0" fontId="29" fillId="24" borderId="1" xfId="0" applyFont="1" applyFill="1" applyBorder="1" applyAlignment="1">
      <alignment horizontal="center" wrapText="1"/>
    </xf>
    <xf numFmtId="0" fontId="33" fillId="0" borderId="1" xfId="0" applyFont="1" applyBorder="1" applyAlignment="1">
      <alignment horizontal="center" vertical="center"/>
    </xf>
    <xf numFmtId="0" fontId="32" fillId="0" borderId="1" xfId="0" applyFont="1" applyBorder="1"/>
    <xf numFmtId="0" fontId="31" fillId="24" borderId="1" xfId="0" applyFont="1" applyFill="1" applyBorder="1" applyAlignment="1">
      <alignment horizontal="center" vertical="center" wrapText="1"/>
    </xf>
    <xf numFmtId="0" fontId="32" fillId="0" borderId="1" xfId="0" applyFont="1" applyBorder="1" applyAlignment="1">
      <alignment horizontal="center" vertical="center"/>
    </xf>
    <xf numFmtId="0" fontId="32" fillId="24" borderId="1" xfId="0" applyFont="1" applyFill="1" applyBorder="1" applyAlignment="1">
      <alignment horizontal="center"/>
    </xf>
    <xf numFmtId="0" fontId="56" fillId="0" borderId="1" xfId="0" applyFont="1" applyBorder="1" applyAlignment="1">
      <alignment horizontal="center" vertical="center"/>
    </xf>
    <xf numFmtId="0" fontId="32" fillId="25" borderId="1" xfId="0" applyFont="1" applyFill="1" applyBorder="1" applyAlignment="1">
      <alignment horizontal="center" vertical="center"/>
    </xf>
    <xf numFmtId="0" fontId="31" fillId="24" borderId="1" xfId="0" applyFont="1" applyFill="1" applyBorder="1" applyAlignment="1">
      <alignment horizontal="center" vertical="center"/>
    </xf>
    <xf numFmtId="0" fontId="27" fillId="0" borderId="7" xfId="0" applyFont="1" applyBorder="1" applyAlignment="1">
      <alignment vertical="center" wrapText="1"/>
    </xf>
    <xf numFmtId="0" fontId="31" fillId="0" borderId="2" xfId="0" applyFont="1" applyBorder="1"/>
    <xf numFmtId="0" fontId="57" fillId="0" borderId="0" xfId="0" applyFont="1" applyAlignment="1">
      <alignment horizontal="center" vertical="center" wrapText="1"/>
    </xf>
    <xf numFmtId="0" fontId="42" fillId="18" borderId="1" xfId="0" applyFont="1" applyFill="1" applyBorder="1" applyAlignment="1">
      <alignment horizontal="center" vertical="center" wrapText="1"/>
    </xf>
    <xf numFmtId="0" fontId="42" fillId="18" borderId="1" xfId="0" applyFont="1" applyFill="1" applyBorder="1" applyAlignment="1">
      <alignment horizontal="center" vertical="center"/>
    </xf>
    <xf numFmtId="0" fontId="0" fillId="18" borderId="1" xfId="0" applyFill="1" applyBorder="1" applyAlignment="1" applyProtection="1">
      <alignment horizontal="center" vertical="center"/>
      <protection locked="0"/>
    </xf>
    <xf numFmtId="0" fontId="58" fillId="0" borderId="1" xfId="0" applyFont="1" applyBorder="1"/>
    <xf numFmtId="0" fontId="59" fillId="0" borderId="1" xfId="0" applyFont="1" applyBorder="1" applyAlignment="1">
      <alignment horizontal="center"/>
    </xf>
    <xf numFmtId="0" fontId="59" fillId="0" borderId="1" xfId="0" applyFont="1" applyBorder="1" applyAlignment="1">
      <alignment horizontal="center" wrapText="1"/>
    </xf>
    <xf numFmtId="0" fontId="59" fillId="0" borderId="1" xfId="0" applyFont="1" applyBorder="1"/>
    <xf numFmtId="0" fontId="42" fillId="26" borderId="1" xfId="0" applyFont="1" applyFill="1" applyBorder="1" applyAlignment="1">
      <alignment horizontal="center" vertical="center"/>
    </xf>
    <xf numFmtId="0" fontId="0" fillId="26" borderId="1" xfId="0" applyFill="1" applyBorder="1" applyProtection="1">
      <protection locked="0"/>
    </xf>
    <xf numFmtId="0" fontId="62" fillId="0" borderId="0" xfId="3" applyAlignment="1" applyProtection="1">
      <alignment horizontal="left" vertical="top"/>
      <protection locked="0"/>
    </xf>
    <xf numFmtId="0" fontId="66" fillId="0" borderId="20" xfId="3" applyFont="1" applyBorder="1" applyAlignment="1" applyProtection="1">
      <alignment horizontal="center" vertical="center" wrapText="1"/>
      <protection locked="0"/>
    </xf>
    <xf numFmtId="0" fontId="66" fillId="0" borderId="20" xfId="3" applyFont="1" applyBorder="1" applyAlignment="1" applyProtection="1">
      <alignment horizontal="center" vertical="top" wrapText="1"/>
      <protection locked="0"/>
    </xf>
    <xf numFmtId="0" fontId="70" fillId="0" borderId="20" xfId="3" applyFont="1" applyBorder="1" applyAlignment="1" applyProtection="1">
      <alignment horizontal="left" vertical="center" wrapText="1"/>
      <protection locked="0"/>
    </xf>
    <xf numFmtId="0" fontId="63" fillId="28" borderId="23" xfId="3" applyFont="1" applyFill="1" applyBorder="1" applyAlignment="1">
      <alignment horizontal="center" vertical="top" wrapText="1"/>
    </xf>
    <xf numFmtId="0" fontId="64" fillId="0" borderId="22" xfId="3" applyFont="1" applyBorder="1" applyAlignment="1">
      <alignment horizontal="center" vertical="center" wrapText="1"/>
    </xf>
    <xf numFmtId="0" fontId="65" fillId="0" borderId="12" xfId="3" applyFont="1" applyBorder="1" applyAlignment="1">
      <alignment horizontal="left" vertical="top" wrapText="1" indent="7"/>
    </xf>
    <xf numFmtId="0" fontId="64" fillId="0" borderId="22" xfId="3" applyFont="1" applyBorder="1" applyAlignment="1">
      <alignment horizontal="left" vertical="top" wrapText="1"/>
    </xf>
    <xf numFmtId="0" fontId="70" fillId="0" borderId="20" xfId="3" applyFont="1" applyBorder="1" applyAlignment="1">
      <alignment horizontal="left" vertical="top" wrapText="1"/>
    </xf>
    <xf numFmtId="0" fontId="64" fillId="0" borderId="20" xfId="3" applyFont="1" applyBorder="1" applyAlignment="1">
      <alignment horizontal="left" vertical="top" wrapText="1"/>
    </xf>
    <xf numFmtId="0" fontId="70" fillId="0" borderId="19" xfId="3" applyFont="1" applyBorder="1" applyAlignment="1">
      <alignment horizontal="left" vertical="top" wrapText="1"/>
    </xf>
    <xf numFmtId="0" fontId="65" fillId="0" borderId="12" xfId="3" applyFont="1" applyBorder="1" applyAlignment="1">
      <alignment horizontal="left" vertical="top" wrapText="1" indent="8"/>
    </xf>
    <xf numFmtId="0" fontId="64" fillId="0" borderId="19" xfId="3" applyFont="1" applyBorder="1" applyAlignment="1">
      <alignment horizontal="left" vertical="top" wrapText="1"/>
    </xf>
    <xf numFmtId="0" fontId="65" fillId="0" borderId="12" xfId="3" applyFont="1" applyBorder="1" applyAlignment="1">
      <alignment horizontal="left" vertical="top" wrapText="1" indent="2"/>
    </xf>
    <xf numFmtId="0" fontId="65" fillId="0" borderId="12" xfId="3" applyFont="1" applyBorder="1" applyAlignment="1">
      <alignment horizontal="left" vertical="top" wrapText="1" indent="4"/>
    </xf>
    <xf numFmtId="0" fontId="70" fillId="29" borderId="21" xfId="3" applyFont="1" applyFill="1" applyBorder="1" applyAlignment="1">
      <alignment horizontal="left" wrapText="1"/>
    </xf>
    <xf numFmtId="0" fontId="70" fillId="29" borderId="20" xfId="3" applyFont="1" applyFill="1" applyBorder="1" applyAlignment="1">
      <alignment horizontal="left" wrapText="1"/>
    </xf>
    <xf numFmtId="0" fontId="70" fillId="29" borderId="21" xfId="3" applyFont="1" applyFill="1" applyBorder="1" applyAlignment="1">
      <alignment horizontal="left" vertical="center" wrapText="1"/>
    </xf>
    <xf numFmtId="0" fontId="70" fillId="29" borderId="20" xfId="3" applyFont="1" applyFill="1" applyBorder="1" applyAlignment="1">
      <alignment horizontal="left" vertical="center" wrapText="1"/>
    </xf>
    <xf numFmtId="0" fontId="0" fillId="0" borderId="32" xfId="0" applyBorder="1" applyAlignment="1">
      <alignment horizontal="center" vertical="center" wrapText="1"/>
    </xf>
    <xf numFmtId="0" fontId="0" fillId="0" borderId="33" xfId="0" applyBorder="1" applyAlignment="1">
      <alignment horizontal="center" vertical="center" wrapText="1"/>
    </xf>
    <xf numFmtId="0" fontId="0" fillId="0" borderId="34" xfId="0" applyBorder="1" applyAlignment="1">
      <alignment horizontal="center" vertical="center" wrapText="1"/>
    </xf>
    <xf numFmtId="0" fontId="0" fillId="0" borderId="0" xfId="0" applyAlignment="1" applyProtection="1">
      <alignment horizontal="center"/>
      <protection locked="0"/>
    </xf>
    <xf numFmtId="0" fontId="0" fillId="0" borderId="18" xfId="0" applyBorder="1" applyProtection="1">
      <protection locked="0"/>
    </xf>
    <xf numFmtId="0" fontId="34" fillId="0" borderId="16" xfId="0" applyFont="1" applyBorder="1" applyAlignment="1" applyProtection="1">
      <alignment vertical="top" wrapText="1"/>
      <protection locked="0"/>
    </xf>
    <xf numFmtId="0" fontId="0" fillId="0" borderId="42" xfId="0" applyBorder="1" applyProtection="1">
      <protection locked="0"/>
    </xf>
    <xf numFmtId="0" fontId="0" fillId="0" borderId="54" xfId="0" applyBorder="1" applyProtection="1">
      <protection locked="0"/>
    </xf>
    <xf numFmtId="0" fontId="0" fillId="0" borderId="29" xfId="0" applyBorder="1" applyProtection="1">
      <protection locked="0"/>
    </xf>
    <xf numFmtId="0" fontId="0" fillId="0" borderId="30" xfId="0" applyBorder="1" applyProtection="1">
      <protection locked="0"/>
    </xf>
    <xf numFmtId="0" fontId="0" fillId="0" borderId="31" xfId="0" applyBorder="1" applyProtection="1">
      <protection locked="0"/>
    </xf>
    <xf numFmtId="0" fontId="29" fillId="0" borderId="27" xfId="0" applyFont="1" applyBorder="1" applyAlignment="1" applyProtection="1">
      <alignment vertical="center"/>
      <protection locked="0"/>
    </xf>
    <xf numFmtId="0" fontId="29" fillId="0" borderId="1" xfId="0" applyFont="1" applyBorder="1" applyAlignment="1" applyProtection="1">
      <alignment vertical="center"/>
      <protection locked="0"/>
    </xf>
    <xf numFmtId="0" fontId="29" fillId="0" borderId="28" xfId="0" applyFont="1" applyBorder="1" applyAlignment="1" applyProtection="1">
      <alignment vertical="center"/>
      <protection locked="0"/>
    </xf>
    <xf numFmtId="0" fontId="29" fillId="0" borderId="29" xfId="0" applyFont="1" applyBorder="1" applyAlignment="1" applyProtection="1">
      <alignment vertical="center"/>
      <protection locked="0"/>
    </xf>
    <xf numFmtId="0" fontId="29" fillId="0" borderId="30" xfId="0" applyFont="1" applyBorder="1" applyAlignment="1" applyProtection="1">
      <alignment vertical="center"/>
      <protection locked="0"/>
    </xf>
    <xf numFmtId="0" fontId="29" fillId="0" borderId="31" xfId="0" applyFont="1" applyBorder="1" applyAlignment="1" applyProtection="1">
      <alignment vertical="center"/>
      <protection locked="0"/>
    </xf>
    <xf numFmtId="0" fontId="34" fillId="0" borderId="29" xfId="0" applyFont="1" applyBorder="1" applyProtection="1">
      <protection locked="0"/>
    </xf>
    <xf numFmtId="0" fontId="34" fillId="0" borderId="30" xfId="0" applyFont="1" applyBorder="1" applyProtection="1">
      <protection locked="0"/>
    </xf>
    <xf numFmtId="0" fontId="34" fillId="0" borderId="31" xfId="0" applyFont="1" applyBorder="1" applyProtection="1">
      <protection locked="0"/>
    </xf>
    <xf numFmtId="0" fontId="61" fillId="27" borderId="51" xfId="0" applyFont="1" applyFill="1" applyBorder="1" applyAlignment="1" applyProtection="1">
      <alignment horizontal="center" wrapText="1"/>
      <protection locked="0"/>
    </xf>
    <xf numFmtId="0" fontId="61" fillId="27" borderId="6" xfId="0" applyFont="1" applyFill="1" applyBorder="1" applyAlignment="1" applyProtection="1">
      <alignment horizontal="center" vertical="center" wrapText="1"/>
      <protection locked="0"/>
    </xf>
    <xf numFmtId="0" fontId="61" fillId="27" borderId="65" xfId="0" applyFont="1" applyFill="1" applyBorder="1" applyAlignment="1" applyProtection="1">
      <alignment horizontal="center" vertical="center" wrapText="1"/>
      <protection locked="0"/>
    </xf>
    <xf numFmtId="0" fontId="51" fillId="0" borderId="63" xfId="0" applyFont="1" applyBorder="1" applyAlignment="1">
      <alignment horizontal="center" vertical="center"/>
    </xf>
    <xf numFmtId="0" fontId="34" fillId="0" borderId="12" xfId="0" applyFont="1" applyBorder="1" applyAlignment="1">
      <alignment horizontal="left" vertical="center" wrapText="1"/>
    </xf>
    <xf numFmtId="0" fontId="34" fillId="0" borderId="12" xfId="0" applyFont="1" applyBorder="1" applyAlignment="1">
      <alignment horizontal="left" vertical="top" wrapText="1"/>
    </xf>
    <xf numFmtId="0" fontId="34" fillId="0" borderId="32" xfId="0" applyFont="1" applyBorder="1" applyAlignment="1">
      <alignment horizontal="left" vertical="center" wrapText="1"/>
    </xf>
    <xf numFmtId="20" fontId="34" fillId="0" borderId="50" xfId="0" applyNumberFormat="1" applyFont="1" applyBorder="1" applyAlignment="1">
      <alignment horizontal="left" vertical="center" wrapText="1"/>
    </xf>
    <xf numFmtId="0" fontId="34" fillId="0" borderId="12" xfId="0" applyFont="1" applyBorder="1" applyAlignment="1">
      <alignment horizontal="center" vertical="center" wrapText="1"/>
    </xf>
    <xf numFmtId="0" fontId="34" fillId="0" borderId="2" xfId="0" applyFont="1" applyBorder="1" applyAlignment="1">
      <alignment horizontal="center" vertical="center" wrapText="1"/>
    </xf>
    <xf numFmtId="0" fontId="26" fillId="0" borderId="1" xfId="1" applyFont="1" applyBorder="1" applyAlignment="1" applyProtection="1">
      <alignment horizontal="left" vertical="center" wrapText="1"/>
      <protection locked="0"/>
    </xf>
    <xf numFmtId="0" fontId="26" fillId="19" borderId="1" xfId="1" applyFont="1" applyFill="1" applyBorder="1" applyAlignment="1" applyProtection="1">
      <alignment vertical="center" wrapText="1"/>
      <protection locked="0"/>
    </xf>
    <xf numFmtId="0" fontId="26" fillId="0" borderId="3" xfId="1" applyFont="1" applyBorder="1" applyAlignment="1" applyProtection="1">
      <alignment horizontal="left" vertical="center" wrapText="1"/>
      <protection locked="0"/>
    </xf>
    <xf numFmtId="14" fontId="25" fillId="0" borderId="1" xfId="1" applyNumberFormat="1" applyFont="1" applyBorder="1" applyAlignment="1" applyProtection="1">
      <alignment horizontal="left" vertical="center" wrapText="1"/>
      <protection locked="0"/>
    </xf>
    <xf numFmtId="0" fontId="25" fillId="19" borderId="1" xfId="1" applyFont="1" applyFill="1" applyBorder="1" applyAlignment="1" applyProtection="1">
      <alignment vertical="center" wrapText="1"/>
      <protection locked="0"/>
    </xf>
    <xf numFmtId="0" fontId="25" fillId="0" borderId="1" xfId="1" applyFont="1" applyBorder="1" applyAlignment="1" applyProtection="1">
      <alignment horizontal="left" vertical="center" wrapText="1"/>
      <protection locked="0"/>
    </xf>
    <xf numFmtId="0" fontId="24" fillId="0" borderId="1" xfId="1" applyFont="1" applyBorder="1" applyAlignment="1" applyProtection="1">
      <alignment horizontal="left" vertical="center" wrapText="1"/>
      <protection locked="0"/>
    </xf>
    <xf numFmtId="0" fontId="24" fillId="19" borderId="1" xfId="1" applyFont="1" applyFill="1" applyBorder="1" applyAlignment="1" applyProtection="1">
      <alignment vertical="center" wrapText="1"/>
      <protection locked="0"/>
    </xf>
    <xf numFmtId="0" fontId="23" fillId="0" borderId="1" xfId="1" applyFont="1" applyBorder="1" applyAlignment="1" applyProtection="1">
      <alignment horizontal="left" vertical="center" wrapText="1"/>
      <protection locked="0"/>
    </xf>
    <xf numFmtId="0" fontId="23" fillId="19" borderId="1" xfId="1" applyFont="1" applyFill="1" applyBorder="1" applyAlignment="1" applyProtection="1">
      <alignment vertical="center" wrapText="1"/>
      <protection locked="0"/>
    </xf>
    <xf numFmtId="0" fontId="23" fillId="0" borderId="0" xfId="1" applyFont="1" applyProtection="1">
      <protection locked="0"/>
    </xf>
    <xf numFmtId="0" fontId="22" fillId="0" borderId="1" xfId="1" applyFont="1" applyBorder="1" applyAlignment="1" applyProtection="1">
      <alignment horizontal="left" vertical="center" wrapText="1"/>
      <protection locked="0"/>
    </xf>
    <xf numFmtId="0" fontId="22" fillId="19" borderId="1" xfId="1" applyFont="1" applyFill="1" applyBorder="1" applyAlignment="1" applyProtection="1">
      <alignment vertical="center" wrapText="1"/>
      <protection locked="0"/>
    </xf>
    <xf numFmtId="0" fontId="22" fillId="0" borderId="3" xfId="1" applyFont="1" applyBorder="1" applyAlignment="1" applyProtection="1">
      <alignment horizontal="left" vertical="center" wrapText="1"/>
      <protection locked="0"/>
    </xf>
    <xf numFmtId="14" fontId="22" fillId="0" borderId="1" xfId="1" applyNumberFormat="1" applyFont="1" applyBorder="1" applyAlignment="1" applyProtection="1">
      <alignment horizontal="left" vertical="center" wrapText="1"/>
      <protection locked="0"/>
    </xf>
    <xf numFmtId="0" fontId="21" fillId="0" borderId="1" xfId="1" applyFont="1" applyBorder="1" applyAlignment="1" applyProtection="1">
      <alignment wrapText="1"/>
      <protection locked="0"/>
    </xf>
    <xf numFmtId="0" fontId="21" fillId="19" borderId="1" xfId="1" applyFont="1" applyFill="1" applyBorder="1" applyAlignment="1" applyProtection="1">
      <alignment wrapText="1"/>
      <protection locked="0"/>
    </xf>
    <xf numFmtId="0" fontId="20" fillId="0" borderId="1" xfId="1" applyFont="1" applyBorder="1" applyAlignment="1" applyProtection="1">
      <alignment wrapText="1"/>
      <protection locked="0"/>
    </xf>
    <xf numFmtId="164" fontId="20" fillId="0" borderId="0" xfId="1" applyNumberFormat="1" applyFont="1" applyAlignment="1" applyProtection="1">
      <alignment horizontal="center"/>
      <protection locked="0"/>
    </xf>
    <xf numFmtId="0" fontId="20" fillId="19" borderId="1" xfId="1" applyFont="1" applyFill="1" applyBorder="1" applyAlignment="1" applyProtection="1">
      <alignment wrapText="1"/>
      <protection locked="0"/>
    </xf>
    <xf numFmtId="0" fontId="20" fillId="0" borderId="3" xfId="1" applyFont="1" applyBorder="1" applyAlignment="1" applyProtection="1">
      <alignment wrapText="1"/>
      <protection locked="0"/>
    </xf>
    <xf numFmtId="14" fontId="20" fillId="0" borderId="1" xfId="1" applyNumberFormat="1" applyFont="1" applyBorder="1" applyAlignment="1" applyProtection="1">
      <alignment wrapText="1"/>
      <protection locked="0"/>
    </xf>
    <xf numFmtId="0" fontId="19" fillId="19" borderId="1" xfId="1" applyFont="1" applyFill="1" applyBorder="1" applyAlignment="1" applyProtection="1">
      <alignment wrapText="1"/>
      <protection locked="0"/>
    </xf>
    <xf numFmtId="0" fontId="19" fillId="0" borderId="1" xfId="1" applyFont="1" applyBorder="1" applyAlignment="1" applyProtection="1">
      <alignment wrapText="1"/>
      <protection locked="0"/>
    </xf>
    <xf numFmtId="0" fontId="19" fillId="0" borderId="1" xfId="1" applyFont="1" applyBorder="1" applyProtection="1">
      <protection locked="0"/>
    </xf>
    <xf numFmtId="14" fontId="19" fillId="0" borderId="1" xfId="1" applyNumberFormat="1" applyFont="1" applyBorder="1" applyProtection="1">
      <protection locked="0"/>
    </xf>
    <xf numFmtId="0" fontId="19" fillId="21" borderId="0" xfId="1" applyFont="1" applyFill="1" applyAlignment="1" applyProtection="1">
      <alignment wrapText="1"/>
      <protection locked="0"/>
    </xf>
    <xf numFmtId="0" fontId="18" fillId="0" borderId="1" xfId="1" applyFont="1" applyBorder="1" applyAlignment="1" applyProtection="1">
      <alignment wrapText="1"/>
      <protection locked="0"/>
    </xf>
    <xf numFmtId="0" fontId="18" fillId="19" borderId="1" xfId="1" applyFont="1" applyFill="1" applyBorder="1" applyAlignment="1" applyProtection="1">
      <alignment wrapText="1"/>
      <protection locked="0"/>
    </xf>
    <xf numFmtId="0" fontId="17" fillId="0" borderId="1" xfId="1" applyFont="1" applyBorder="1" applyAlignment="1" applyProtection="1">
      <alignment wrapText="1"/>
      <protection locked="0"/>
    </xf>
    <xf numFmtId="0" fontId="17" fillId="19" borderId="1" xfId="1" applyFont="1" applyFill="1" applyBorder="1" applyAlignment="1" applyProtection="1">
      <alignment wrapText="1"/>
      <protection locked="0"/>
    </xf>
    <xf numFmtId="0" fontId="16" fillId="0" borderId="1" xfId="1" applyFont="1" applyBorder="1" applyAlignment="1" applyProtection="1">
      <alignment wrapText="1"/>
      <protection locked="0"/>
    </xf>
    <xf numFmtId="0" fontId="16" fillId="19" borderId="1" xfId="1" applyFont="1" applyFill="1" applyBorder="1" applyAlignment="1" applyProtection="1">
      <alignment wrapText="1"/>
      <protection locked="0"/>
    </xf>
    <xf numFmtId="0" fontId="16" fillId="0" borderId="3" xfId="1" applyFont="1" applyBorder="1" applyAlignment="1" applyProtection="1">
      <alignment wrapText="1"/>
      <protection locked="0"/>
    </xf>
    <xf numFmtId="14" fontId="16" fillId="0" borderId="1" xfId="1" applyNumberFormat="1" applyFont="1" applyBorder="1" applyAlignment="1" applyProtection="1">
      <alignment wrapText="1"/>
      <protection locked="0"/>
    </xf>
    <xf numFmtId="0" fontId="16" fillId="0" borderId="1" xfId="1" applyFont="1" applyBorder="1" applyProtection="1">
      <protection locked="0"/>
    </xf>
    <xf numFmtId="14" fontId="16" fillId="0" borderId="1" xfId="1" applyNumberFormat="1" applyFont="1" applyBorder="1" applyProtection="1">
      <protection locked="0"/>
    </xf>
    <xf numFmtId="164" fontId="16" fillId="0" borderId="0" xfId="1" applyNumberFormat="1" applyFont="1" applyAlignment="1" applyProtection="1">
      <alignment horizontal="center"/>
      <protection locked="0"/>
    </xf>
    <xf numFmtId="0" fontId="16" fillId="0" borderId="0" xfId="1" applyFont="1" applyAlignment="1" applyProtection="1">
      <alignment wrapText="1"/>
      <protection locked="0"/>
    </xf>
    <xf numFmtId="14" fontId="44" fillId="0" borderId="0" xfId="1" applyNumberFormat="1" applyProtection="1">
      <protection locked="0"/>
    </xf>
    <xf numFmtId="0" fontId="16" fillId="21" borderId="0" xfId="1" applyFont="1" applyFill="1" applyAlignment="1" applyProtection="1">
      <alignment wrapText="1"/>
      <protection locked="0"/>
    </xf>
    <xf numFmtId="14" fontId="0" fillId="0" borderId="0" xfId="0" applyNumberFormat="1" applyProtection="1">
      <protection locked="0"/>
    </xf>
    <xf numFmtId="0" fontId="15" fillId="0" borderId="1" xfId="1" applyFont="1" applyBorder="1" applyAlignment="1" applyProtection="1">
      <alignment wrapText="1"/>
      <protection locked="0"/>
    </xf>
    <xf numFmtId="0" fontId="15" fillId="0" borderId="1" xfId="1" applyFont="1" applyBorder="1" applyProtection="1">
      <protection locked="0"/>
    </xf>
    <xf numFmtId="0" fontId="14" fillId="0" borderId="1" xfId="1" applyFont="1" applyBorder="1" applyAlignment="1" applyProtection="1">
      <alignment wrapText="1"/>
      <protection locked="0"/>
    </xf>
    <xf numFmtId="0" fontId="14" fillId="19" borderId="1" xfId="1" applyFont="1" applyFill="1" applyBorder="1" applyAlignment="1" applyProtection="1">
      <alignment wrapText="1"/>
      <protection locked="0"/>
    </xf>
    <xf numFmtId="0" fontId="14" fillId="0" borderId="3" xfId="1" applyFont="1" applyBorder="1" applyAlignment="1" applyProtection="1">
      <alignment wrapText="1"/>
      <protection locked="0"/>
    </xf>
    <xf numFmtId="14" fontId="14" fillId="0" borderId="1" xfId="1" applyNumberFormat="1" applyFont="1" applyBorder="1" applyAlignment="1" applyProtection="1">
      <alignment wrapText="1"/>
      <protection locked="0"/>
    </xf>
    <xf numFmtId="0" fontId="13" fillId="0" borderId="1" xfId="1" applyFont="1" applyBorder="1" applyAlignment="1" applyProtection="1">
      <alignment wrapText="1"/>
      <protection locked="0"/>
    </xf>
    <xf numFmtId="0" fontId="13" fillId="19" borderId="1" xfId="1" applyFont="1" applyFill="1" applyBorder="1" applyAlignment="1" applyProtection="1">
      <alignment wrapText="1"/>
      <protection locked="0"/>
    </xf>
    <xf numFmtId="0" fontId="13" fillId="0" borderId="1" xfId="1" applyFont="1" applyBorder="1" applyProtection="1">
      <protection locked="0"/>
    </xf>
    <xf numFmtId="0" fontId="12" fillId="0" borderId="1" xfId="1" applyFont="1" applyBorder="1" applyAlignment="1" applyProtection="1">
      <alignment wrapText="1"/>
      <protection locked="0"/>
    </xf>
    <xf numFmtId="0" fontId="12" fillId="19" borderId="1" xfId="1" applyFont="1" applyFill="1" applyBorder="1" applyAlignment="1" applyProtection="1">
      <alignment wrapText="1"/>
      <protection locked="0"/>
    </xf>
    <xf numFmtId="0" fontId="11" fillId="0" borderId="1" xfId="1" applyFont="1" applyBorder="1" applyAlignment="1" applyProtection="1">
      <alignment wrapText="1"/>
      <protection locked="0"/>
    </xf>
    <xf numFmtId="164" fontId="11" fillId="0" borderId="0" xfId="1" applyNumberFormat="1" applyFont="1" applyAlignment="1" applyProtection="1">
      <alignment horizontal="center"/>
      <protection locked="0"/>
    </xf>
    <xf numFmtId="0" fontId="11" fillId="3" borderId="0" xfId="1" applyFont="1" applyFill="1" applyAlignment="1" applyProtection="1">
      <alignment horizontal="center"/>
      <protection locked="0"/>
    </xf>
    <xf numFmtId="0" fontId="11" fillId="19" borderId="1" xfId="1" applyFont="1" applyFill="1" applyBorder="1" applyAlignment="1" applyProtection="1">
      <alignment wrapText="1"/>
      <protection locked="0"/>
    </xf>
    <xf numFmtId="0" fontId="11" fillId="0" borderId="3" xfId="1" applyFont="1" applyBorder="1" applyAlignment="1" applyProtection="1">
      <alignment wrapText="1"/>
      <protection locked="0"/>
    </xf>
    <xf numFmtId="14" fontId="11" fillId="0" borderId="1" xfId="1" applyNumberFormat="1" applyFont="1" applyBorder="1" applyAlignment="1" applyProtection="1">
      <alignment wrapText="1"/>
      <protection locked="0"/>
    </xf>
    <xf numFmtId="0" fontId="10" fillId="0" borderId="1" xfId="1" applyFont="1" applyBorder="1" applyAlignment="1" applyProtection="1">
      <alignment wrapText="1"/>
      <protection locked="0"/>
    </xf>
    <xf numFmtId="0" fontId="10" fillId="19" borderId="1" xfId="1" applyFont="1" applyFill="1" applyBorder="1" applyAlignment="1" applyProtection="1">
      <alignment wrapText="1"/>
      <protection locked="0"/>
    </xf>
    <xf numFmtId="0" fontId="9" fillId="0" borderId="1" xfId="1" applyFont="1" applyBorder="1" applyAlignment="1" applyProtection="1">
      <alignment wrapText="1"/>
      <protection locked="0"/>
    </xf>
    <xf numFmtId="0" fontId="9" fillId="19" borderId="1" xfId="1" applyFont="1" applyFill="1" applyBorder="1" applyAlignment="1" applyProtection="1">
      <alignment wrapText="1"/>
      <protection locked="0"/>
    </xf>
    <xf numFmtId="0" fontId="8" fillId="0" borderId="1" xfId="1" applyFont="1" applyBorder="1" applyAlignment="1" applyProtection="1">
      <alignment wrapText="1"/>
      <protection locked="0"/>
    </xf>
    <xf numFmtId="0" fontId="8" fillId="19" borderId="1" xfId="1" applyFont="1" applyFill="1" applyBorder="1" applyAlignment="1" applyProtection="1">
      <alignment wrapText="1"/>
      <protection locked="0"/>
    </xf>
    <xf numFmtId="0" fontId="8" fillId="0" borderId="1" xfId="1" applyFont="1" applyBorder="1" applyProtection="1">
      <protection locked="0"/>
    </xf>
    <xf numFmtId="0" fontId="7" fillId="0" borderId="1" xfId="1" applyFont="1" applyBorder="1" applyAlignment="1" applyProtection="1">
      <alignment wrapText="1"/>
      <protection locked="0"/>
    </xf>
    <xf numFmtId="0" fontId="7" fillId="19" borderId="1" xfId="1" applyFont="1" applyFill="1" applyBorder="1" applyAlignment="1" applyProtection="1">
      <alignment wrapText="1"/>
      <protection locked="0"/>
    </xf>
    <xf numFmtId="0" fontId="7" fillId="0" borderId="0" xfId="1" applyFont="1" applyProtection="1">
      <protection locked="0"/>
    </xf>
    <xf numFmtId="0" fontId="7" fillId="0" borderId="3" xfId="1" applyFont="1" applyBorder="1" applyAlignment="1" applyProtection="1">
      <alignment wrapText="1"/>
      <protection locked="0"/>
    </xf>
    <xf numFmtId="14" fontId="7" fillId="0" borderId="1" xfId="1" applyNumberFormat="1" applyFont="1" applyBorder="1" applyAlignment="1" applyProtection="1">
      <alignment wrapText="1"/>
      <protection locked="0"/>
    </xf>
    <xf numFmtId="0" fontId="7" fillId="0" borderId="1" xfId="1" applyFont="1" applyBorder="1" applyProtection="1">
      <protection locked="0"/>
    </xf>
    <xf numFmtId="14" fontId="7" fillId="0" borderId="1" xfId="1" applyNumberFormat="1" applyFont="1" applyBorder="1" applyProtection="1">
      <protection locked="0"/>
    </xf>
    <xf numFmtId="0" fontId="6" fillId="0" borderId="3" xfId="1" applyFont="1" applyBorder="1" applyAlignment="1" applyProtection="1">
      <alignment wrapText="1"/>
      <protection locked="0"/>
    </xf>
    <xf numFmtId="0" fontId="6" fillId="19" borderId="1" xfId="1" applyFont="1" applyFill="1" applyBorder="1" applyAlignment="1" applyProtection="1">
      <alignment wrapText="1"/>
      <protection locked="0"/>
    </xf>
    <xf numFmtId="14" fontId="6" fillId="0" borderId="1" xfId="1" applyNumberFormat="1" applyFont="1" applyBorder="1" applyAlignment="1" applyProtection="1">
      <alignment wrapText="1"/>
      <protection locked="0"/>
    </xf>
    <xf numFmtId="0" fontId="6" fillId="0" borderId="1" xfId="1" applyFont="1" applyBorder="1" applyAlignment="1" applyProtection="1">
      <alignment wrapText="1"/>
      <protection locked="0"/>
    </xf>
    <xf numFmtId="0" fontId="6" fillId="0" borderId="1" xfId="1" applyFont="1" applyBorder="1" applyProtection="1">
      <protection locked="0"/>
    </xf>
    <xf numFmtId="14" fontId="6" fillId="0" borderId="1" xfId="1" applyNumberFormat="1" applyFont="1" applyBorder="1" applyProtection="1">
      <protection locked="0"/>
    </xf>
    <xf numFmtId="0" fontId="5" fillId="0" borderId="1" xfId="1" applyFont="1" applyBorder="1" applyAlignment="1" applyProtection="1">
      <alignment wrapText="1"/>
      <protection locked="0"/>
    </xf>
    <xf numFmtId="0" fontId="5" fillId="19" borderId="1" xfId="1" applyFont="1" applyFill="1" applyBorder="1" applyAlignment="1" applyProtection="1">
      <alignment wrapText="1"/>
      <protection locked="0"/>
    </xf>
    <xf numFmtId="0" fontId="4" fillId="0" borderId="1" xfId="1" applyFont="1" applyBorder="1" applyAlignment="1" applyProtection="1">
      <alignment wrapText="1"/>
      <protection locked="0"/>
    </xf>
    <xf numFmtId="0" fontId="4" fillId="19" borderId="1" xfId="1" applyFont="1" applyFill="1" applyBorder="1" applyAlignment="1" applyProtection="1">
      <alignment wrapText="1"/>
      <protection locked="0"/>
    </xf>
    <xf numFmtId="0" fontId="4" fillId="0" borderId="1" xfId="1" applyFont="1" applyBorder="1" applyProtection="1">
      <protection locked="0"/>
    </xf>
    <xf numFmtId="0" fontId="4" fillId="0" borderId="3" xfId="1" applyFont="1" applyBorder="1" applyAlignment="1" applyProtection="1">
      <alignment wrapText="1"/>
      <protection locked="0"/>
    </xf>
    <xf numFmtId="14" fontId="4" fillId="0" borderId="1" xfId="1" applyNumberFormat="1" applyFont="1" applyBorder="1" applyAlignment="1" applyProtection="1">
      <alignment wrapText="1"/>
      <protection locked="0"/>
    </xf>
    <xf numFmtId="0" fontId="3" fillId="0" borderId="1" xfId="1" applyFont="1" applyBorder="1" applyAlignment="1" applyProtection="1">
      <alignment wrapText="1"/>
      <protection locked="0"/>
    </xf>
    <xf numFmtId="0" fontId="3" fillId="19" borderId="1" xfId="1" applyFont="1" applyFill="1" applyBorder="1" applyAlignment="1" applyProtection="1">
      <alignment wrapText="1"/>
      <protection locked="0"/>
    </xf>
    <xf numFmtId="14" fontId="3" fillId="0" borderId="1" xfId="1" applyNumberFormat="1" applyFont="1" applyBorder="1" applyProtection="1">
      <protection locked="0"/>
    </xf>
    <xf numFmtId="0" fontId="2" fillId="0" borderId="3" xfId="1" applyFont="1" applyBorder="1" applyAlignment="1" applyProtection="1">
      <alignment wrapText="1"/>
      <protection locked="0"/>
    </xf>
    <xf numFmtId="14" fontId="2" fillId="0" borderId="1" xfId="1" applyNumberFormat="1" applyFont="1" applyBorder="1" applyAlignment="1" applyProtection="1">
      <alignment wrapText="1"/>
      <protection locked="0"/>
    </xf>
    <xf numFmtId="0" fontId="2" fillId="19" borderId="1" xfId="1" applyFont="1" applyFill="1" applyBorder="1" applyAlignment="1" applyProtection="1">
      <alignment wrapText="1"/>
      <protection locked="0"/>
    </xf>
    <xf numFmtId="0" fontId="2" fillId="0" borderId="1" xfId="1" applyFont="1" applyBorder="1" applyAlignment="1" applyProtection="1">
      <alignment wrapText="1"/>
      <protection locked="0"/>
    </xf>
    <xf numFmtId="0" fontId="42" fillId="5" borderId="4" xfId="0" applyFont="1" applyFill="1" applyBorder="1" applyAlignment="1">
      <alignment horizontal="center" vertical="center" wrapText="1"/>
    </xf>
    <xf numFmtId="0" fontId="42" fillId="5" borderId="5" xfId="0" applyFont="1" applyFill="1" applyBorder="1" applyAlignment="1">
      <alignment horizontal="center" vertical="center" wrapText="1"/>
    </xf>
    <xf numFmtId="0" fontId="42" fillId="26" borderId="4" xfId="0" applyFont="1" applyFill="1" applyBorder="1" applyAlignment="1">
      <alignment horizontal="center" vertical="center" wrapText="1"/>
    </xf>
    <xf numFmtId="0" fontId="42" fillId="26" borderId="5" xfId="0" applyFont="1" applyFill="1" applyBorder="1" applyAlignment="1">
      <alignment horizontal="center" vertical="center" wrapText="1"/>
    </xf>
    <xf numFmtId="0" fontId="42" fillId="8" borderId="4" xfId="0" applyFont="1" applyFill="1" applyBorder="1" applyAlignment="1">
      <alignment horizontal="center" vertical="center" wrapText="1"/>
    </xf>
    <xf numFmtId="0" fontId="42" fillId="8" borderId="5" xfId="0" applyFont="1" applyFill="1" applyBorder="1" applyAlignment="1">
      <alignment horizontal="center" vertical="center" wrapText="1"/>
    </xf>
    <xf numFmtId="0" fontId="42" fillId="9" borderId="4" xfId="0" applyFont="1" applyFill="1" applyBorder="1" applyAlignment="1">
      <alignment horizontal="center" vertical="center" wrapText="1"/>
    </xf>
    <xf numFmtId="0" fontId="42" fillId="9" borderId="5" xfId="0" applyFont="1" applyFill="1" applyBorder="1" applyAlignment="1">
      <alignment horizontal="center" vertical="center" wrapText="1"/>
    </xf>
    <xf numFmtId="0" fontId="42" fillId="2" borderId="4" xfId="0" applyFont="1" applyFill="1" applyBorder="1" applyAlignment="1">
      <alignment horizontal="center" vertical="center" wrapText="1"/>
    </xf>
    <xf numFmtId="0" fontId="42" fillId="2" borderId="5" xfId="0" applyFont="1" applyFill="1" applyBorder="1" applyAlignment="1">
      <alignment horizontal="center" vertical="center" wrapText="1"/>
    </xf>
    <xf numFmtId="0" fontId="42" fillId="3" borderId="4" xfId="0" applyFont="1" applyFill="1" applyBorder="1" applyAlignment="1">
      <alignment horizontal="center" vertical="center" wrapText="1"/>
    </xf>
    <xf numFmtId="0" fontId="42" fillId="3" borderId="5" xfId="0" applyFont="1" applyFill="1" applyBorder="1" applyAlignment="1">
      <alignment horizontal="center" vertical="center" wrapText="1"/>
    </xf>
    <xf numFmtId="0" fontId="42" fillId="4" borderId="4" xfId="0" applyFont="1" applyFill="1" applyBorder="1" applyAlignment="1">
      <alignment horizontal="center" vertical="center" wrapText="1"/>
    </xf>
    <xf numFmtId="0" fontId="42" fillId="4" borderId="5" xfId="0" applyFont="1" applyFill="1" applyBorder="1" applyAlignment="1">
      <alignment horizontal="center" vertical="center" wrapText="1"/>
    </xf>
    <xf numFmtId="0" fontId="42" fillId="6" borderId="4" xfId="0" applyFont="1" applyFill="1" applyBorder="1" applyAlignment="1">
      <alignment horizontal="center" vertical="center" wrapText="1"/>
    </xf>
    <xf numFmtId="0" fontId="42" fillId="6" borderId="5" xfId="0" applyFont="1" applyFill="1" applyBorder="1" applyAlignment="1">
      <alignment horizontal="center" vertical="center" wrapText="1"/>
    </xf>
    <xf numFmtId="0" fontId="42" fillId="7" borderId="4" xfId="0" applyFont="1" applyFill="1" applyBorder="1" applyAlignment="1">
      <alignment horizontal="center" vertical="center" wrapText="1"/>
    </xf>
    <xf numFmtId="0" fontId="42" fillId="7" borderId="5" xfId="0" applyFont="1" applyFill="1" applyBorder="1" applyAlignment="1">
      <alignment horizontal="center" vertical="center" wrapText="1"/>
    </xf>
    <xf numFmtId="0" fontId="29" fillId="0" borderId="1" xfId="0" applyFont="1" applyBorder="1" applyAlignment="1">
      <alignment horizontal="center"/>
    </xf>
    <xf numFmtId="0" fontId="29" fillId="0" borderId="4" xfId="0" applyFont="1" applyBorder="1" applyAlignment="1">
      <alignment horizontal="center"/>
    </xf>
    <xf numFmtId="0" fontId="29" fillId="0" borderId="10" xfId="0" applyFont="1" applyBorder="1" applyAlignment="1">
      <alignment horizontal="center"/>
    </xf>
    <xf numFmtId="0" fontId="29" fillId="0" borderId="5" xfId="0" applyFont="1" applyBorder="1" applyAlignment="1">
      <alignment horizontal="center"/>
    </xf>
    <xf numFmtId="0" fontId="0" fillId="0" borderId="0" xfId="0" applyAlignment="1" applyProtection="1">
      <alignment horizontal="center" vertical="top" wrapText="1"/>
      <protection locked="0"/>
    </xf>
    <xf numFmtId="0" fontId="29" fillId="0" borderId="27" xfId="0" applyFont="1" applyBorder="1" applyAlignment="1" applyProtection="1">
      <alignment horizontal="center" vertical="center"/>
      <protection locked="0"/>
    </xf>
    <xf numFmtId="0" fontId="29" fillId="0" borderId="29" xfId="0" applyFont="1" applyBorder="1" applyAlignment="1" applyProtection="1">
      <alignment horizontal="center" vertical="center"/>
      <protection locked="0"/>
    </xf>
    <xf numFmtId="0" fontId="29" fillId="0" borderId="1" xfId="0" applyFont="1" applyBorder="1" applyAlignment="1" applyProtection="1">
      <alignment horizontal="center" vertical="center"/>
      <protection locked="0"/>
    </xf>
    <xf numFmtId="0" fontId="29" fillId="0" borderId="30" xfId="0" applyFont="1" applyBorder="1" applyAlignment="1" applyProtection="1">
      <alignment horizontal="center" vertical="center"/>
      <protection locked="0"/>
    </xf>
    <xf numFmtId="0" fontId="29" fillId="0" borderId="28" xfId="0" applyFont="1" applyBorder="1" applyAlignment="1" applyProtection="1">
      <alignment horizontal="center" vertical="center"/>
      <protection locked="0"/>
    </xf>
    <xf numFmtId="0" fontId="29" fillId="0" borderId="31" xfId="0" applyFont="1" applyBorder="1" applyAlignment="1" applyProtection="1">
      <alignment horizontal="center" vertical="center"/>
      <protection locked="0"/>
    </xf>
    <xf numFmtId="0" fontId="29" fillId="0" borderId="42" xfId="0" applyFont="1" applyBorder="1" applyAlignment="1" applyProtection="1">
      <alignment horizontal="center" vertical="center"/>
      <protection locked="0"/>
    </xf>
    <xf numFmtId="0" fontId="29" fillId="0" borderId="51" xfId="0" applyFont="1" applyBorder="1" applyAlignment="1" applyProtection="1">
      <alignment horizontal="center" vertical="center"/>
      <protection locked="0"/>
    </xf>
    <xf numFmtId="0" fontId="29" fillId="0" borderId="52" xfId="0" applyFont="1" applyBorder="1" applyAlignment="1" applyProtection="1">
      <alignment horizontal="center" vertical="center"/>
      <protection locked="0"/>
    </xf>
    <xf numFmtId="0" fontId="29" fillId="0" borderId="3" xfId="0" applyFont="1" applyBorder="1" applyAlignment="1" applyProtection="1">
      <alignment horizontal="center" vertical="center"/>
      <protection locked="0"/>
    </xf>
    <xf numFmtId="0" fontId="29" fillId="0" borderId="57" xfId="0" applyFont="1" applyBorder="1" applyAlignment="1" applyProtection="1">
      <alignment horizontal="center" vertical="center"/>
      <protection locked="0"/>
    </xf>
    <xf numFmtId="0" fontId="74" fillId="0" borderId="17" xfId="0" applyFont="1" applyBorder="1" applyAlignment="1" applyProtection="1">
      <alignment horizontal="left" vertical="top" wrapText="1"/>
      <protection locked="0"/>
    </xf>
    <xf numFmtId="0" fontId="74" fillId="0" borderId="18" xfId="0" applyFont="1" applyBorder="1" applyAlignment="1" applyProtection="1">
      <alignment horizontal="left" vertical="top" wrapText="1"/>
      <protection locked="0"/>
    </xf>
    <xf numFmtId="0" fontId="74" fillId="0" borderId="13" xfId="0" applyFont="1" applyBorder="1" applyAlignment="1" applyProtection="1">
      <alignment horizontal="left" vertical="top" wrapText="1"/>
      <protection locked="0"/>
    </xf>
    <xf numFmtId="0" fontId="72" fillId="0" borderId="5" xfId="0" applyFont="1" applyBorder="1" applyAlignment="1">
      <alignment horizontal="left" vertical="top" wrapText="1"/>
    </xf>
    <xf numFmtId="0" fontId="72" fillId="0" borderId="4" xfId="0" applyFont="1" applyBorder="1" applyAlignment="1">
      <alignment horizontal="left" vertical="top" wrapText="1"/>
    </xf>
    <xf numFmtId="0" fontId="74" fillId="30" borderId="5" xfId="0" applyFont="1" applyFill="1" applyBorder="1" applyAlignment="1">
      <alignment horizontal="left" vertical="top" wrapText="1"/>
    </xf>
    <xf numFmtId="0" fontId="74" fillId="30" borderId="4" xfId="0" applyFont="1" applyFill="1" applyBorder="1" applyAlignment="1">
      <alignment horizontal="left" vertical="top" wrapText="1"/>
    </xf>
    <xf numFmtId="0" fontId="29" fillId="0" borderId="25" xfId="0" applyFont="1" applyBorder="1" applyAlignment="1" applyProtection="1">
      <alignment horizontal="center" vertical="center"/>
      <protection locked="0"/>
    </xf>
    <xf numFmtId="0" fontId="29" fillId="0" borderId="26" xfId="0" applyFont="1" applyBorder="1" applyAlignment="1" applyProtection="1">
      <alignment horizontal="center" vertical="center"/>
      <protection locked="0"/>
    </xf>
    <xf numFmtId="0" fontId="0" fillId="0" borderId="17" xfId="0" applyBorder="1" applyAlignment="1" applyProtection="1">
      <alignment horizontal="center" vertical="top" wrapText="1"/>
      <protection locked="0"/>
    </xf>
    <xf numFmtId="0" fontId="0" fillId="0" borderId="18" xfId="0" applyBorder="1" applyAlignment="1" applyProtection="1">
      <alignment horizontal="center" vertical="top" wrapText="1"/>
      <protection locked="0"/>
    </xf>
    <xf numFmtId="0" fontId="0" fillId="0" borderId="13" xfId="0" applyBorder="1" applyAlignment="1" applyProtection="1">
      <alignment horizontal="center" vertical="top" wrapText="1"/>
      <protection locked="0"/>
    </xf>
    <xf numFmtId="0" fontId="72" fillId="0" borderId="41" xfId="0" applyFont="1" applyBorder="1" applyAlignment="1">
      <alignment vertical="top" wrapText="1"/>
    </xf>
    <xf numFmtId="0" fontId="72" fillId="0" borderId="10" xfId="0" applyFont="1" applyBorder="1" applyAlignment="1">
      <alignment vertical="top" wrapText="1"/>
    </xf>
    <xf numFmtId="0" fontId="74" fillId="30" borderId="55" xfId="0" applyFont="1" applyFill="1" applyBorder="1" applyAlignment="1">
      <alignment horizontal="left" vertical="top" wrapText="1"/>
    </xf>
    <xf numFmtId="0" fontId="74" fillId="30" borderId="56" xfId="0" applyFont="1" applyFill="1" applyBorder="1" applyAlignment="1">
      <alignment horizontal="left" vertical="top" wrapText="1"/>
    </xf>
    <xf numFmtId="0" fontId="29" fillId="0" borderId="24" xfId="0" applyFont="1" applyBorder="1" applyAlignment="1" applyProtection="1">
      <alignment horizontal="center" vertical="center"/>
      <protection locked="0"/>
    </xf>
    <xf numFmtId="0" fontId="72" fillId="0" borderId="67" xfId="0" applyFont="1" applyBorder="1" applyAlignment="1" applyProtection="1">
      <alignment horizontal="left" vertical="top" wrapText="1"/>
      <protection locked="0"/>
    </xf>
    <xf numFmtId="0" fontId="72" fillId="0" borderId="68" xfId="0" applyFont="1" applyBorder="1" applyAlignment="1" applyProtection="1">
      <alignment horizontal="left" vertical="top" wrapText="1"/>
      <protection locked="0"/>
    </xf>
    <xf numFmtId="0" fontId="72" fillId="0" borderId="69" xfId="0" applyFont="1" applyBorder="1" applyAlignment="1" applyProtection="1">
      <alignment horizontal="left" vertical="top" wrapText="1"/>
      <protection locked="0"/>
    </xf>
    <xf numFmtId="0" fontId="72" fillId="0" borderId="17" xfId="0" applyFont="1" applyBorder="1" applyAlignment="1" applyProtection="1">
      <alignment horizontal="left" vertical="top" wrapText="1"/>
      <protection locked="0"/>
    </xf>
    <xf numFmtId="0" fontId="72" fillId="0" borderId="18" xfId="0" applyFont="1" applyBorder="1" applyAlignment="1" applyProtection="1">
      <alignment horizontal="left" vertical="top" wrapText="1"/>
      <protection locked="0"/>
    </xf>
    <xf numFmtId="0" fontId="72" fillId="0" borderId="13" xfId="0" applyFont="1" applyBorder="1" applyAlignment="1" applyProtection="1">
      <alignment horizontal="left" vertical="top" wrapText="1"/>
      <protection locked="0"/>
    </xf>
    <xf numFmtId="0" fontId="72" fillId="0" borderId="47" xfId="0" applyFont="1" applyBorder="1" applyAlignment="1">
      <alignment horizontal="left" vertical="top" wrapText="1"/>
    </xf>
    <xf numFmtId="0" fontId="72" fillId="0" borderId="53" xfId="0" applyFont="1" applyBorder="1" applyAlignment="1">
      <alignment horizontal="left" vertical="top" wrapText="1"/>
    </xf>
    <xf numFmtId="0" fontId="72" fillId="0" borderId="62" xfId="0" applyFont="1" applyBorder="1" applyAlignment="1">
      <alignment horizontal="left" vertical="top" wrapText="1"/>
    </xf>
    <xf numFmtId="0" fontId="72" fillId="0" borderId="61" xfId="0" applyFont="1" applyBorder="1" applyAlignment="1">
      <alignment horizontal="left" vertical="top" wrapText="1"/>
    </xf>
    <xf numFmtId="0" fontId="29" fillId="0" borderId="11" xfId="0" applyFont="1" applyBorder="1" applyAlignment="1" applyProtection="1">
      <alignment horizontal="center" vertical="center"/>
      <protection locked="0"/>
    </xf>
    <xf numFmtId="0" fontId="29" fillId="0" borderId="6" xfId="0" applyFont="1" applyBorder="1" applyAlignment="1" applyProtection="1">
      <alignment horizontal="center" vertical="center"/>
      <protection locked="0"/>
    </xf>
    <xf numFmtId="0" fontId="0" fillId="0" borderId="25" xfId="0" applyBorder="1" applyAlignment="1" applyProtection="1">
      <alignment horizontal="center"/>
      <protection locked="0"/>
    </xf>
    <xf numFmtId="0" fontId="0" fillId="0" borderId="1" xfId="0" applyBorder="1" applyAlignment="1" applyProtection="1">
      <alignment horizontal="center"/>
      <protection locked="0"/>
    </xf>
    <xf numFmtId="0" fontId="0" fillId="0" borderId="26" xfId="0" applyBorder="1" applyAlignment="1" applyProtection="1">
      <alignment horizontal="center"/>
      <protection locked="0"/>
    </xf>
    <xf numFmtId="0" fontId="0" fillId="0" borderId="28" xfId="0" applyBorder="1" applyAlignment="1" applyProtection="1">
      <alignment horizontal="center"/>
      <protection locked="0"/>
    </xf>
    <xf numFmtId="0" fontId="0" fillId="0" borderId="27" xfId="0" applyBorder="1" applyAlignment="1" applyProtection="1">
      <alignment horizontal="center"/>
      <protection locked="0"/>
    </xf>
    <xf numFmtId="0" fontId="29" fillId="0" borderId="54" xfId="0" applyFont="1" applyBorder="1" applyAlignment="1" applyProtection="1">
      <alignment horizontal="center" vertical="center"/>
      <protection locked="0"/>
    </xf>
    <xf numFmtId="0" fontId="29" fillId="0" borderId="65" xfId="0" applyFont="1" applyBorder="1" applyAlignment="1" applyProtection="1">
      <alignment horizontal="center" vertical="center"/>
      <protection locked="0"/>
    </xf>
    <xf numFmtId="0" fontId="29" fillId="0" borderId="72" xfId="0" applyFont="1" applyBorder="1" applyAlignment="1" applyProtection="1">
      <alignment horizontal="center" vertical="center"/>
      <protection locked="0"/>
    </xf>
    <xf numFmtId="0" fontId="72" fillId="0" borderId="35" xfId="0" applyFont="1" applyBorder="1" applyAlignment="1">
      <alignment horizontal="left" vertical="top" wrapText="1"/>
    </xf>
    <xf numFmtId="0" fontId="72" fillId="0" borderId="39" xfId="0" applyFont="1" applyBorder="1" applyAlignment="1">
      <alignment horizontal="left" vertical="top" wrapText="1"/>
    </xf>
    <xf numFmtId="0" fontId="0" fillId="0" borderId="49" xfId="0" applyBorder="1" applyAlignment="1">
      <alignment horizontal="left" vertical="top" wrapText="1"/>
    </xf>
    <xf numFmtId="0" fontId="0" fillId="0" borderId="14" xfId="0" applyBorder="1" applyAlignment="1">
      <alignment horizontal="left" vertical="top" wrapText="1"/>
    </xf>
    <xf numFmtId="0" fontId="0" fillId="0" borderId="50" xfId="0" applyBorder="1" applyAlignment="1">
      <alignment horizontal="left" vertical="top" wrapText="1"/>
    </xf>
    <xf numFmtId="0" fontId="34" fillId="0" borderId="49" xfId="0" applyFont="1" applyBorder="1" applyAlignment="1">
      <alignment horizontal="left" vertical="top" wrapText="1"/>
    </xf>
    <xf numFmtId="0" fontId="34" fillId="0" borderId="14" xfId="0" applyFont="1" applyBorder="1" applyAlignment="1">
      <alignment horizontal="left" vertical="top" wrapText="1"/>
    </xf>
    <xf numFmtId="0" fontId="72" fillId="0" borderId="48" xfId="0" applyFont="1" applyBorder="1" applyAlignment="1">
      <alignment horizontal="left" vertical="top" wrapText="1"/>
    </xf>
    <xf numFmtId="20" fontId="0" fillId="0" borderId="14" xfId="0" applyNumberFormat="1" applyBorder="1" applyAlignment="1">
      <alignment horizontal="left" vertical="top" wrapText="1"/>
    </xf>
    <xf numFmtId="20" fontId="0" fillId="0" borderId="50" xfId="0" applyNumberFormat="1" applyBorder="1" applyAlignment="1">
      <alignment horizontal="left" vertical="top" wrapText="1"/>
    </xf>
    <xf numFmtId="0" fontId="72" fillId="0" borderId="66" xfId="0" applyFont="1" applyBorder="1" applyAlignment="1" applyProtection="1">
      <alignment horizontal="center" vertical="top" wrapText="1"/>
      <protection locked="0"/>
    </xf>
    <xf numFmtId="0" fontId="72" fillId="0" borderId="18" xfId="0" applyFont="1" applyBorder="1" applyAlignment="1" applyProtection="1">
      <alignment horizontal="center" vertical="top" wrapText="1"/>
      <protection locked="0"/>
    </xf>
    <xf numFmtId="0" fontId="72" fillId="0" borderId="43" xfId="0" applyFont="1" applyBorder="1" applyAlignment="1" applyProtection="1">
      <alignment horizontal="center" vertical="top" wrapText="1"/>
      <protection locked="0"/>
    </xf>
    <xf numFmtId="0" fontId="72" fillId="0" borderId="58" xfId="0" applyFont="1" applyBorder="1" applyAlignment="1" applyProtection="1">
      <alignment horizontal="center" vertical="top" wrapText="1"/>
      <protection locked="0"/>
    </xf>
    <xf numFmtId="0" fontId="29" fillId="0" borderId="74" xfId="0" applyFont="1" applyBorder="1" applyAlignment="1" applyProtection="1">
      <alignment horizontal="center" vertical="center"/>
      <protection locked="0"/>
    </xf>
    <xf numFmtId="0" fontId="74" fillId="0" borderId="38" xfId="0" applyFont="1" applyBorder="1" applyAlignment="1" applyProtection="1">
      <alignment horizontal="left" vertical="top" wrapText="1"/>
      <protection locked="0"/>
    </xf>
    <xf numFmtId="0" fontId="74" fillId="0" borderId="0" xfId="0" applyFont="1" applyAlignment="1" applyProtection="1">
      <alignment horizontal="left" vertical="top" wrapText="1"/>
      <protection locked="0"/>
    </xf>
    <xf numFmtId="0" fontId="74" fillId="0" borderId="36" xfId="0" applyFont="1" applyBorder="1" applyAlignment="1" applyProtection="1">
      <alignment horizontal="left" vertical="top" wrapText="1"/>
      <protection locked="0"/>
    </xf>
    <xf numFmtId="0" fontId="0" fillId="0" borderId="24" xfId="0" applyBorder="1" applyAlignment="1" applyProtection="1">
      <alignment horizontal="center"/>
      <protection locked="0"/>
    </xf>
    <xf numFmtId="0" fontId="33" fillId="0" borderId="27" xfId="0" applyFont="1" applyBorder="1" applyAlignment="1" applyProtection="1">
      <alignment horizontal="center" vertical="center"/>
      <protection locked="0"/>
    </xf>
    <xf numFmtId="0" fontId="33" fillId="0" borderId="1" xfId="0" applyFont="1" applyBorder="1" applyAlignment="1" applyProtection="1">
      <alignment horizontal="center" vertical="center"/>
      <protection locked="0"/>
    </xf>
    <xf numFmtId="0" fontId="33" fillId="0" borderId="28" xfId="0" applyFont="1" applyBorder="1" applyAlignment="1" applyProtection="1">
      <alignment horizontal="center" vertical="center"/>
      <protection locked="0"/>
    </xf>
    <xf numFmtId="0" fontId="74" fillId="30" borderId="64" xfId="0" applyFont="1" applyFill="1" applyBorder="1" applyAlignment="1">
      <alignment horizontal="left" vertical="top" wrapText="1"/>
    </xf>
    <xf numFmtId="0" fontId="74" fillId="30" borderId="70" xfId="0" applyFont="1" applyFill="1" applyBorder="1" applyAlignment="1">
      <alignment horizontal="left" vertical="top" wrapText="1"/>
    </xf>
    <xf numFmtId="0" fontId="72" fillId="0" borderId="41" xfId="0" applyFont="1" applyBorder="1" applyAlignment="1">
      <alignment horizontal="left" vertical="top" wrapText="1"/>
    </xf>
    <xf numFmtId="0" fontId="72" fillId="0" borderId="45" xfId="0" applyFont="1" applyBorder="1" applyAlignment="1">
      <alignment horizontal="left" vertical="top" wrapText="1"/>
    </xf>
    <xf numFmtId="0" fontId="72" fillId="0" borderId="27" xfId="0" applyFont="1" applyBorder="1" applyAlignment="1">
      <alignment horizontal="left" vertical="top" wrapText="1"/>
    </xf>
    <xf numFmtId="0" fontId="72" fillId="0" borderId="28" xfId="0" applyFont="1" applyBorder="1" applyAlignment="1">
      <alignment horizontal="left" vertical="top" wrapText="1"/>
    </xf>
    <xf numFmtId="0" fontId="74" fillId="30" borderId="27" xfId="0" applyFont="1" applyFill="1" applyBorder="1" applyAlignment="1">
      <alignment horizontal="left" vertical="top" wrapText="1"/>
    </xf>
    <xf numFmtId="0" fontId="74" fillId="30" borderId="28" xfId="0" applyFont="1" applyFill="1" applyBorder="1" applyAlignment="1">
      <alignment horizontal="left" vertical="top" wrapText="1"/>
    </xf>
    <xf numFmtId="0" fontId="0" fillId="0" borderId="29" xfId="0" applyBorder="1" applyAlignment="1">
      <alignment horizontal="left" vertical="top" wrapText="1"/>
    </xf>
    <xf numFmtId="0" fontId="0" fillId="0" borderId="31" xfId="0" applyBorder="1" applyAlignment="1">
      <alignment horizontal="left" vertical="top" wrapText="1"/>
    </xf>
    <xf numFmtId="0" fontId="74" fillId="30" borderId="27" xfId="0" applyFont="1" applyFill="1" applyBorder="1" applyAlignment="1">
      <alignment vertical="top" wrapText="1"/>
    </xf>
    <xf numFmtId="0" fontId="74" fillId="30" borderId="28" xfId="0" applyFont="1" applyFill="1" applyBorder="1" applyAlignment="1">
      <alignment vertical="top" wrapText="1"/>
    </xf>
    <xf numFmtId="0" fontId="74" fillId="30" borderId="24" xfId="0" applyFont="1" applyFill="1" applyBorder="1" applyAlignment="1">
      <alignment horizontal="left" vertical="top" wrapText="1"/>
    </xf>
    <xf numFmtId="0" fontId="74" fillId="30" borderId="46" xfId="0" applyFont="1" applyFill="1" applyBorder="1" applyAlignment="1">
      <alignment horizontal="left" vertical="top" wrapText="1"/>
    </xf>
    <xf numFmtId="0" fontId="74" fillId="30" borderId="29" xfId="0" applyFont="1" applyFill="1" applyBorder="1" applyAlignment="1">
      <alignment horizontal="left" vertical="top" wrapText="1"/>
    </xf>
    <xf numFmtId="0" fontId="74" fillId="30" borderId="39" xfId="0" applyFont="1" applyFill="1" applyBorder="1" applyAlignment="1">
      <alignment horizontal="left" vertical="top" wrapText="1"/>
    </xf>
    <xf numFmtId="0" fontId="74" fillId="30" borderId="26" xfId="0" applyFont="1" applyFill="1" applyBorder="1" applyAlignment="1">
      <alignment horizontal="left" vertical="top" wrapText="1"/>
    </xf>
    <xf numFmtId="0" fontId="74" fillId="30" borderId="10" xfId="0" applyFont="1" applyFill="1" applyBorder="1" applyAlignment="1">
      <alignment horizontal="left" vertical="top" wrapText="1"/>
    </xf>
    <xf numFmtId="0" fontId="71" fillId="30" borderId="5" xfId="0" applyFont="1" applyFill="1" applyBorder="1" applyAlignment="1">
      <alignment horizontal="left" vertical="top" wrapText="1"/>
    </xf>
    <xf numFmtId="0" fontId="71" fillId="30" borderId="4" xfId="0" applyFont="1" applyFill="1" applyBorder="1" applyAlignment="1">
      <alignment horizontal="left" vertical="top" wrapText="1"/>
    </xf>
    <xf numFmtId="0" fontId="74" fillId="30" borderId="60" xfId="0" applyFont="1" applyFill="1" applyBorder="1" applyAlignment="1">
      <alignment horizontal="left" vertical="top" wrapText="1"/>
    </xf>
    <xf numFmtId="0" fontId="72" fillId="0" borderId="38" xfId="0" applyFont="1" applyBorder="1" applyAlignment="1">
      <alignment horizontal="left" vertical="top" wrapText="1"/>
    </xf>
    <xf numFmtId="0" fontId="72" fillId="0" borderId="36" xfId="0" applyFont="1" applyBorder="1" applyAlignment="1">
      <alignment horizontal="left" vertical="top" wrapText="1"/>
    </xf>
    <xf numFmtId="0" fontId="74" fillId="0" borderId="37" xfId="0" applyFont="1" applyBorder="1" applyAlignment="1" applyProtection="1">
      <alignment horizontal="left" vertical="top" wrapText="1"/>
      <protection locked="0"/>
    </xf>
    <xf numFmtId="0" fontId="74" fillId="0" borderId="15" xfId="0" applyFont="1" applyBorder="1" applyAlignment="1" applyProtection="1">
      <alignment horizontal="left" vertical="top" wrapText="1"/>
      <protection locked="0"/>
    </xf>
    <xf numFmtId="0" fontId="74" fillId="30" borderId="59" xfId="0" applyFont="1" applyFill="1" applyBorder="1" applyAlignment="1">
      <alignment horizontal="left" vertical="top" wrapText="1"/>
    </xf>
    <xf numFmtId="0" fontId="74" fillId="30" borderId="40" xfId="0" applyFont="1" applyFill="1" applyBorder="1" applyAlignment="1">
      <alignment horizontal="left" vertical="top" wrapText="1"/>
    </xf>
    <xf numFmtId="0" fontId="75" fillId="0" borderId="50" xfId="0" applyFont="1" applyBorder="1" applyAlignment="1">
      <alignment horizontal="left" vertical="top" wrapText="1"/>
    </xf>
    <xf numFmtId="0" fontId="75" fillId="0" borderId="8" xfId="0" applyFont="1" applyBorder="1" applyAlignment="1">
      <alignment horizontal="left" vertical="top" wrapText="1"/>
    </xf>
    <xf numFmtId="0" fontId="74" fillId="30" borderId="41" xfId="0" applyFont="1" applyFill="1" applyBorder="1" applyAlignment="1">
      <alignment horizontal="left" vertical="top" wrapText="1"/>
    </xf>
    <xf numFmtId="0" fontId="72" fillId="0" borderId="29" xfId="0" applyFont="1" applyBorder="1" applyAlignment="1">
      <alignment horizontal="left" vertical="top" wrapText="1"/>
    </xf>
    <xf numFmtId="0" fontId="74" fillId="30" borderId="47" xfId="0" applyFont="1" applyFill="1" applyBorder="1" applyAlignment="1" applyProtection="1">
      <alignment horizontal="left" vertical="top" wrapText="1"/>
      <protection locked="0"/>
    </xf>
    <xf numFmtId="0" fontId="74" fillId="30" borderId="48" xfId="0" applyFont="1" applyFill="1" applyBorder="1" applyAlignment="1" applyProtection="1">
      <alignment horizontal="left" vertical="top" wrapText="1"/>
      <protection locked="0"/>
    </xf>
    <xf numFmtId="0" fontId="72" fillId="0" borderId="24" xfId="0" applyFont="1" applyBorder="1" applyAlignment="1">
      <alignment horizontal="left" vertical="top" wrapText="1"/>
    </xf>
    <xf numFmtId="0" fontId="72" fillId="0" borderId="46" xfId="0" applyFont="1" applyBorder="1" applyAlignment="1">
      <alignment horizontal="left" vertical="top" wrapText="1"/>
    </xf>
    <xf numFmtId="0" fontId="71" fillId="30" borderId="24" xfId="0" applyFont="1" applyFill="1" applyBorder="1" applyAlignment="1">
      <alignment horizontal="left" vertical="top" wrapText="1"/>
    </xf>
    <xf numFmtId="0" fontId="0" fillId="0" borderId="8" xfId="0" applyBorder="1" applyAlignment="1">
      <alignment horizontal="left" vertical="top" wrapText="1"/>
    </xf>
    <xf numFmtId="0" fontId="72" fillId="0" borderId="31" xfId="0" applyFont="1" applyBorder="1" applyAlignment="1">
      <alignment horizontal="left" vertical="top" wrapText="1"/>
    </xf>
    <xf numFmtId="0" fontId="72" fillId="0" borderId="27" xfId="0" applyFont="1" applyBorder="1" applyAlignment="1">
      <alignment vertical="top" wrapText="1"/>
    </xf>
    <xf numFmtId="0" fontId="72" fillId="0" borderId="28" xfId="0" applyFont="1" applyBorder="1" applyAlignment="1">
      <alignment vertical="top" wrapText="1"/>
    </xf>
    <xf numFmtId="0" fontId="74" fillId="30" borderId="45" xfId="0" applyFont="1" applyFill="1" applyBorder="1" applyAlignment="1">
      <alignment horizontal="left" vertical="top" wrapText="1"/>
    </xf>
    <xf numFmtId="0" fontId="33" fillId="0" borderId="24" xfId="0" applyFont="1" applyBorder="1" applyAlignment="1" applyProtection="1">
      <alignment horizontal="center" vertical="center"/>
      <protection locked="0"/>
    </xf>
    <xf numFmtId="0" fontId="33" fillId="0" borderId="25" xfId="0" applyFont="1" applyBorder="1" applyAlignment="1" applyProtection="1">
      <alignment horizontal="center" vertical="center"/>
      <protection locked="0"/>
    </xf>
    <xf numFmtId="0" fontId="33" fillId="0" borderId="26" xfId="0" applyFont="1" applyBorder="1" applyAlignment="1" applyProtection="1">
      <alignment horizontal="center" vertical="center"/>
      <protection locked="0"/>
    </xf>
    <xf numFmtId="0" fontId="0" fillId="0" borderId="17" xfId="0" applyBorder="1" applyAlignment="1" applyProtection="1">
      <alignment horizontal="left" vertical="center"/>
      <protection locked="0"/>
    </xf>
    <xf numFmtId="0" fontId="60" fillId="0" borderId="71" xfId="0" applyFont="1" applyBorder="1" applyAlignment="1" applyProtection="1">
      <alignment horizontal="left" vertical="center"/>
      <protection locked="0"/>
    </xf>
    <xf numFmtId="0" fontId="60" fillId="0" borderId="24" xfId="0" applyFont="1" applyBorder="1" applyAlignment="1">
      <alignment horizontal="center" vertical="center"/>
    </xf>
    <xf numFmtId="0" fontId="60" fillId="0" borderId="25" xfId="0" applyFont="1" applyBorder="1" applyAlignment="1">
      <alignment horizontal="center" vertical="center"/>
    </xf>
    <xf numFmtId="0" fontId="60" fillId="0" borderId="26" xfId="0" applyFont="1" applyBorder="1" applyAlignment="1">
      <alignment horizontal="center" vertical="center"/>
    </xf>
    <xf numFmtId="0" fontId="0" fillId="0" borderId="42" xfId="0" applyBorder="1" applyAlignment="1">
      <alignment horizontal="center" vertical="center"/>
    </xf>
    <xf numFmtId="0" fontId="0" fillId="0" borderId="11" xfId="0" applyBorder="1" applyAlignment="1">
      <alignment horizontal="center" vertical="center"/>
    </xf>
    <xf numFmtId="0" fontId="0" fillId="0" borderId="54" xfId="0" applyBorder="1" applyAlignment="1">
      <alignment horizontal="center" vertical="center"/>
    </xf>
    <xf numFmtId="0" fontId="0" fillId="0" borderId="33" xfId="0" applyBorder="1" applyAlignment="1" applyProtection="1">
      <alignment vertical="center"/>
      <protection locked="0"/>
    </xf>
    <xf numFmtId="0" fontId="60" fillId="0" borderId="33" xfId="0" applyFont="1" applyBorder="1" applyAlignment="1" applyProtection="1">
      <alignment vertical="center"/>
      <protection locked="0"/>
    </xf>
    <xf numFmtId="0" fontId="60" fillId="0" borderId="34" xfId="0" applyFont="1" applyBorder="1" applyAlignment="1" applyProtection="1">
      <alignment vertical="center"/>
      <protection locked="0"/>
    </xf>
    <xf numFmtId="0" fontId="0" fillId="0" borderId="7" xfId="0" applyBorder="1" applyAlignment="1">
      <alignment horizontal="left" vertical="top" wrapText="1"/>
    </xf>
    <xf numFmtId="0" fontId="51" fillId="0" borderId="44" xfId="0" applyFont="1" applyBorder="1" applyAlignment="1">
      <alignment horizontal="center" vertical="center" wrapText="1"/>
    </xf>
    <xf numFmtId="0" fontId="51" fillId="0" borderId="43" xfId="0" applyFont="1" applyBorder="1" applyAlignment="1">
      <alignment horizontal="center" vertical="center" wrapText="1"/>
    </xf>
    <xf numFmtId="0" fontId="51" fillId="0" borderId="58" xfId="0" applyFont="1" applyBorder="1" applyAlignment="1">
      <alignment horizontal="center" vertical="center" wrapText="1"/>
    </xf>
    <xf numFmtId="0" fontId="51" fillId="0" borderId="17" xfId="0" applyFont="1" applyBorder="1" applyAlignment="1">
      <alignment horizontal="center" vertical="center" wrapText="1"/>
    </xf>
    <xf numFmtId="0" fontId="51" fillId="0" borderId="18" xfId="0" applyFont="1" applyBorder="1" applyAlignment="1">
      <alignment horizontal="center" vertical="center" wrapText="1"/>
    </xf>
    <xf numFmtId="0" fontId="51" fillId="0" borderId="13" xfId="0" applyFont="1" applyBorder="1" applyAlignment="1">
      <alignment horizontal="center" vertical="center" wrapText="1"/>
    </xf>
    <xf numFmtId="0" fontId="51" fillId="0" borderId="72" xfId="0" applyFont="1" applyBorder="1" applyAlignment="1">
      <alignment horizontal="center" vertical="center" wrapText="1"/>
    </xf>
    <xf numFmtId="0" fontId="51" fillId="0" borderId="73" xfId="0" applyFont="1" applyBorder="1" applyAlignment="1">
      <alignment horizontal="center" vertical="center" wrapText="1"/>
    </xf>
    <xf numFmtId="0" fontId="61" fillId="27" borderId="6" xfId="0" applyFont="1" applyFill="1" applyBorder="1" applyAlignment="1" applyProtection="1">
      <alignment horizontal="center" vertical="center" wrapText="1"/>
      <protection locked="0"/>
    </xf>
    <xf numFmtId="0" fontId="71" fillId="30" borderId="26" xfId="0" applyFont="1" applyFill="1" applyBorder="1" applyAlignment="1">
      <alignment horizontal="left" vertical="top" wrapText="1"/>
    </xf>
    <xf numFmtId="0" fontId="66" fillId="0" borderId="24" xfId="3" applyFont="1" applyBorder="1" applyAlignment="1" applyProtection="1">
      <alignment horizontal="left"/>
      <protection locked="0"/>
    </xf>
    <xf numFmtId="0" fontId="66" fillId="0" borderId="25" xfId="3" applyFont="1" applyBorder="1" applyAlignment="1" applyProtection="1">
      <alignment horizontal="left"/>
      <protection locked="0"/>
    </xf>
    <xf numFmtId="0" fontId="66" fillId="0" borderId="26" xfId="3" applyFont="1" applyBorder="1" applyAlignment="1" applyProtection="1">
      <alignment horizontal="left"/>
      <protection locked="0"/>
    </xf>
    <xf numFmtId="0" fontId="67" fillId="0" borderId="27" xfId="3" applyFont="1" applyBorder="1" applyAlignment="1">
      <alignment horizontal="center" vertical="center"/>
    </xf>
    <xf numFmtId="0" fontId="67" fillId="0" borderId="1" xfId="3" applyFont="1" applyBorder="1" applyAlignment="1">
      <alignment horizontal="center" vertical="center"/>
    </xf>
    <xf numFmtId="0" fontId="67" fillId="0" borderId="28" xfId="3" applyFont="1" applyBorder="1" applyAlignment="1">
      <alignment horizontal="center" vertical="center"/>
    </xf>
    <xf numFmtId="0" fontId="68" fillId="0" borderId="29" xfId="3" applyFont="1" applyBorder="1" applyAlignment="1">
      <alignment horizontal="center" vertical="center" wrapText="1"/>
    </xf>
    <xf numFmtId="0" fontId="68" fillId="0" borderId="30" xfId="3" applyFont="1" applyBorder="1" applyAlignment="1">
      <alignment horizontal="center" vertical="center" wrapText="1"/>
    </xf>
    <xf numFmtId="0" fontId="68" fillId="0" borderId="31" xfId="3" applyFont="1" applyBorder="1" applyAlignment="1">
      <alignment horizontal="center" vertical="center" wrapText="1"/>
    </xf>
    <xf numFmtId="0" fontId="1" fillId="0" borderId="1" xfId="1" applyFont="1" applyBorder="1" applyAlignment="1" applyProtection="1">
      <alignment horizontal="left" vertical="center" wrapText="1"/>
      <protection locked="0"/>
    </xf>
  </cellXfs>
  <cellStyles count="4">
    <cellStyle name="Hyperlink" xfId="2" builtinId="8"/>
    <cellStyle name="Normal" xfId="0" builtinId="0"/>
    <cellStyle name="Normal 2" xfId="1" xr:uid="{00000000-0005-0000-0000-000002000000}"/>
    <cellStyle name="Normal 3" xfId="3" xr:uid="{A784894F-7AF9-2646-A093-BFD925B412B1}"/>
  </cellStyles>
  <dxfs count="0"/>
  <tableStyles count="0" defaultTableStyle="TableStyleMedium2" defaultPivotStyle="PivotStyleLight16"/>
  <colors>
    <mruColors>
      <color rgb="FF73FEFF"/>
      <color rgb="FFFFAD75"/>
      <color rgb="FFFF6600"/>
      <color rgb="FF00FFCC"/>
      <color rgb="FFD5FC79"/>
      <color rgb="FFEEFC79"/>
      <color rgb="FFF8F900"/>
      <color rgb="FFFFFD03"/>
      <color rgb="FFFC6681"/>
      <color rgb="FFBDCC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theme" Target="theme/theme1.xml"/><Relationship Id="rId3" Type="http://schemas.openxmlformats.org/officeDocument/2006/relationships/worksheet" Target="worksheets/sheet3.xml"/><Relationship Id="rId21" Type="http://schemas.microsoft.com/office/2017/10/relationships/person" Target="persons/person.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calcChain" Target="calcChain.xml"/></Relationships>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4.xml.rels><?xml version="1.0" encoding="UTF-8" standalone="yes"?>
<Relationships xmlns="http://schemas.openxmlformats.org/package/2006/relationships"><Relationship Id="rId3" Type="http://schemas.openxmlformats.org/officeDocument/2006/relationships/hyperlink" Target="https://www.aafp.org/fpm/1999/0700/p32.html" TargetMode="External"/><Relationship Id="rId2" Type="http://schemas.openxmlformats.org/officeDocument/2006/relationships/hyperlink" Target="https://www.aafp.org/fpm/2007/0100/p21.html" TargetMode="External"/><Relationship Id="rId1" Type="http://schemas.openxmlformats.org/officeDocument/2006/relationships/hyperlink" Target="https://www.aafp.org/fpm/2005/0900/p52.pdf" TargetMode="External"/><Relationship Id="rId6" Type="http://schemas.openxmlformats.org/officeDocument/2006/relationships/printerSettings" Target="../printerSettings/printerSettings13.bin"/><Relationship Id="rId5" Type="http://schemas.openxmlformats.org/officeDocument/2006/relationships/hyperlink" Target="https://www.palmettogba.com/Palmetto/Providers.Nsf/files/Video_Part_B_CPT-Codes-for-Evaluation-and-Management-Office-Visits-Established.pdf/$File/Video_Part_B_CPT-Codes-for-Evaluation-and-Management-Office-Visits-Established.pdf" TargetMode="External"/><Relationship Id="rId4" Type="http://schemas.openxmlformats.org/officeDocument/2006/relationships/hyperlink" Target="https://www.aafp.org/fpm/2014/1100/p12.html" TargetMode="External"/></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W189"/>
  <sheetViews>
    <sheetView zoomScale="62" zoomScaleNormal="62" workbookViewId="0">
      <selection activeCell="W8" sqref="W8"/>
    </sheetView>
  </sheetViews>
  <sheetFormatPr defaultColWidth="11" defaultRowHeight="15.5"/>
  <cols>
    <col min="1" max="1" width="57.83203125" style="11" customWidth="1"/>
    <col min="2" max="2" width="17.83203125" style="11" customWidth="1"/>
    <col min="3" max="20" width="19.6640625" style="11" customWidth="1"/>
    <col min="21" max="22" width="22" style="11" customWidth="1"/>
    <col min="23" max="16384" width="11" style="11"/>
  </cols>
  <sheetData>
    <row r="1" spans="1:23" ht="25" customHeight="1">
      <c r="A1" s="32" t="s">
        <v>0</v>
      </c>
      <c r="B1" s="10"/>
      <c r="E1" s="12"/>
      <c r="F1" s="12"/>
    </row>
    <row r="2" spans="1:23" ht="25" customHeight="1">
      <c r="A2" s="13" t="s">
        <v>335</v>
      </c>
      <c r="B2" s="10"/>
      <c r="E2" s="12"/>
      <c r="F2" s="12"/>
      <c r="I2" s="14"/>
      <c r="J2" s="14"/>
    </row>
    <row r="3" spans="1:23" ht="25" customHeight="1">
      <c r="A3" s="15" t="s">
        <v>2892</v>
      </c>
      <c r="B3" s="10"/>
    </row>
    <row r="4" spans="1:23" ht="25" customHeight="1" thickBot="1">
      <c r="A4" s="16" t="s">
        <v>2891</v>
      </c>
      <c r="B4" s="10"/>
    </row>
    <row r="5" spans="1:23" ht="95" customHeight="1">
      <c r="A5" s="33" t="s">
        <v>8</v>
      </c>
      <c r="B5" s="158"/>
      <c r="C5" s="354" t="s">
        <v>91</v>
      </c>
      <c r="D5" s="355"/>
      <c r="E5" s="356" t="s">
        <v>92</v>
      </c>
      <c r="F5" s="357"/>
      <c r="G5" s="358" t="s">
        <v>93</v>
      </c>
      <c r="H5" s="359"/>
      <c r="I5" s="346" t="s">
        <v>94</v>
      </c>
      <c r="J5" s="347"/>
      <c r="K5" s="360" t="s">
        <v>95</v>
      </c>
      <c r="L5" s="361"/>
      <c r="M5" s="362" t="s">
        <v>96</v>
      </c>
      <c r="N5" s="363"/>
      <c r="O5" s="350" t="s">
        <v>97</v>
      </c>
      <c r="P5" s="351"/>
      <c r="Q5" s="352" t="s">
        <v>98</v>
      </c>
      <c r="R5" s="353"/>
      <c r="S5" s="348" t="s">
        <v>99</v>
      </c>
      <c r="T5" s="349"/>
      <c r="U5" s="346" t="s">
        <v>172</v>
      </c>
      <c r="V5" s="347"/>
      <c r="W5" s="195" t="s">
        <v>100</v>
      </c>
    </row>
    <row r="6" spans="1:23">
      <c r="A6" s="34" t="s">
        <v>9</v>
      </c>
      <c r="B6" s="35" t="s">
        <v>10</v>
      </c>
      <c r="C6" s="36" t="s">
        <v>11</v>
      </c>
      <c r="D6" s="36" t="s">
        <v>12</v>
      </c>
      <c r="E6" s="37" t="s">
        <v>11</v>
      </c>
      <c r="F6" s="37" t="s">
        <v>12</v>
      </c>
      <c r="G6" s="38" t="s">
        <v>11</v>
      </c>
      <c r="H6" s="38" t="s">
        <v>12</v>
      </c>
      <c r="I6" s="39" t="s">
        <v>11</v>
      </c>
      <c r="J6" s="39" t="s">
        <v>12</v>
      </c>
      <c r="K6" s="40" t="s">
        <v>11</v>
      </c>
      <c r="L6" s="40" t="s">
        <v>12</v>
      </c>
      <c r="M6" s="42" t="s">
        <v>11</v>
      </c>
      <c r="N6" s="42" t="s">
        <v>12</v>
      </c>
      <c r="O6" s="41" t="s">
        <v>11</v>
      </c>
      <c r="P6" s="41" t="s">
        <v>12</v>
      </c>
      <c r="Q6" s="31" t="s">
        <v>11</v>
      </c>
      <c r="R6" s="31" t="s">
        <v>12</v>
      </c>
      <c r="S6" s="202" t="s">
        <v>11</v>
      </c>
      <c r="T6" s="202" t="s">
        <v>12</v>
      </c>
      <c r="U6" s="39" t="s">
        <v>11</v>
      </c>
      <c r="V6" s="39" t="s">
        <v>12</v>
      </c>
      <c r="W6" s="196" t="s">
        <v>88</v>
      </c>
    </row>
    <row r="7" spans="1:23">
      <c r="A7" s="18" t="s">
        <v>454</v>
      </c>
      <c r="B7" s="17">
        <v>45113</v>
      </c>
      <c r="C7" s="19">
        <v>9</v>
      </c>
      <c r="D7" s="19">
        <v>11</v>
      </c>
      <c r="E7" s="20"/>
      <c r="F7" s="20"/>
      <c r="G7" s="21"/>
      <c r="H7" s="21"/>
      <c r="I7" s="22"/>
      <c r="J7" s="22"/>
      <c r="K7" s="23"/>
      <c r="L7" s="23"/>
      <c r="M7" s="24"/>
      <c r="N7" s="24"/>
      <c r="O7" s="25"/>
      <c r="P7" s="25"/>
      <c r="Q7" s="26"/>
      <c r="R7" s="26"/>
      <c r="S7" s="203"/>
      <c r="T7" s="203"/>
      <c r="U7" s="22"/>
      <c r="V7" s="22"/>
      <c r="W7" s="197" t="s">
        <v>2912</v>
      </c>
    </row>
    <row r="8" spans="1:23">
      <c r="A8" s="18" t="s">
        <v>454</v>
      </c>
      <c r="B8" s="17">
        <v>45114</v>
      </c>
      <c r="C8" s="19">
        <v>9</v>
      </c>
      <c r="D8" s="19">
        <v>11</v>
      </c>
      <c r="E8" s="20"/>
      <c r="F8" s="20"/>
      <c r="G8" s="21"/>
      <c r="H8" s="21"/>
      <c r="I8" s="22"/>
      <c r="J8" s="22"/>
      <c r="K8" s="23"/>
      <c r="L8" s="23"/>
      <c r="M8" s="24"/>
      <c r="N8" s="24"/>
      <c r="O8" s="25"/>
      <c r="P8" s="25"/>
      <c r="Q8" s="26"/>
      <c r="R8" s="26"/>
      <c r="S8" s="203"/>
      <c r="T8" s="203"/>
      <c r="U8" s="22"/>
      <c r="V8" s="22"/>
      <c r="W8" s="197">
        <v>60</v>
      </c>
    </row>
    <row r="9" spans="1:23">
      <c r="A9" s="18" t="s">
        <v>454</v>
      </c>
      <c r="B9" s="17">
        <v>45117</v>
      </c>
      <c r="C9" s="19">
        <v>4</v>
      </c>
      <c r="D9" s="19">
        <v>5</v>
      </c>
      <c r="E9" s="20"/>
      <c r="F9" s="20"/>
      <c r="G9" s="21"/>
      <c r="H9" s="21"/>
      <c r="I9" s="22"/>
      <c r="J9" s="22"/>
      <c r="K9" s="23"/>
      <c r="L9" s="23"/>
      <c r="M9" s="24"/>
      <c r="N9" s="24"/>
      <c r="O9" s="25"/>
      <c r="P9" s="25"/>
      <c r="Q9" s="26"/>
      <c r="R9" s="26"/>
      <c r="S9" s="203"/>
      <c r="T9" s="203"/>
      <c r="U9" s="22"/>
      <c r="V9" s="22"/>
    </row>
    <row r="10" spans="1:23">
      <c r="A10" s="18" t="s">
        <v>454</v>
      </c>
      <c r="B10" s="17">
        <v>45118</v>
      </c>
      <c r="C10" s="19">
        <v>9</v>
      </c>
      <c r="D10" s="19">
        <v>10</v>
      </c>
      <c r="E10" s="20"/>
      <c r="F10" s="20"/>
      <c r="G10" s="21"/>
      <c r="H10" s="21"/>
      <c r="I10" s="22"/>
      <c r="J10" s="22"/>
      <c r="K10" s="23"/>
      <c r="L10" s="23"/>
      <c r="M10" s="24"/>
      <c r="N10" s="24"/>
      <c r="O10" s="25"/>
      <c r="P10" s="25"/>
      <c r="Q10" s="26"/>
      <c r="R10" s="26"/>
      <c r="S10" s="203"/>
      <c r="T10" s="203"/>
      <c r="U10" s="22"/>
      <c r="V10" s="22"/>
    </row>
    <row r="11" spans="1:23">
      <c r="A11" s="18" t="s">
        <v>454</v>
      </c>
      <c r="B11" s="17">
        <v>45121</v>
      </c>
      <c r="C11" s="19">
        <v>7</v>
      </c>
      <c r="D11" s="19">
        <v>9</v>
      </c>
      <c r="E11" s="20"/>
      <c r="F11" s="20"/>
      <c r="G11" s="21"/>
      <c r="H11" s="21"/>
      <c r="I11" s="22"/>
      <c r="J11" s="22"/>
      <c r="K11" s="23"/>
      <c r="L11" s="23"/>
      <c r="M11" s="24"/>
      <c r="N11" s="24"/>
      <c r="O11" s="25"/>
      <c r="P11" s="25"/>
      <c r="Q11" s="26"/>
      <c r="R11" s="26"/>
      <c r="S11" s="203"/>
      <c r="T11" s="203"/>
      <c r="U11" s="22"/>
      <c r="V11" s="22"/>
    </row>
    <row r="12" spans="1:23">
      <c r="A12" s="18" t="s">
        <v>454</v>
      </c>
      <c r="B12" s="17">
        <v>45131</v>
      </c>
      <c r="C12" s="19">
        <v>9</v>
      </c>
      <c r="D12" s="19">
        <v>10</v>
      </c>
      <c r="E12" s="20"/>
      <c r="F12" s="20"/>
      <c r="G12" s="21"/>
      <c r="H12" s="21"/>
      <c r="I12" s="22"/>
      <c r="J12" s="22"/>
      <c r="K12" s="23"/>
      <c r="L12" s="23"/>
      <c r="M12" s="24"/>
      <c r="N12" s="24"/>
      <c r="O12" s="25"/>
      <c r="P12" s="25"/>
      <c r="Q12" s="26"/>
      <c r="R12" s="26"/>
      <c r="S12" s="203"/>
      <c r="T12" s="203"/>
      <c r="U12" s="22"/>
      <c r="V12" s="22"/>
    </row>
    <row r="13" spans="1:23">
      <c r="A13" s="18" t="s">
        <v>454</v>
      </c>
      <c r="B13" s="17">
        <v>45132</v>
      </c>
      <c r="C13" s="27">
        <v>9</v>
      </c>
      <c r="D13" s="27">
        <v>9</v>
      </c>
      <c r="E13" s="20"/>
      <c r="F13" s="20"/>
      <c r="G13" s="21"/>
      <c r="H13" s="21"/>
      <c r="I13" s="22"/>
      <c r="J13" s="22"/>
      <c r="K13" s="23"/>
      <c r="L13" s="23"/>
      <c r="M13" s="24"/>
      <c r="N13" s="24"/>
      <c r="O13" s="25"/>
      <c r="P13" s="25"/>
      <c r="Q13" s="26"/>
      <c r="R13" s="26"/>
      <c r="S13" s="203"/>
      <c r="T13" s="203"/>
      <c r="U13" s="22"/>
      <c r="V13" s="22"/>
    </row>
    <row r="14" spans="1:23">
      <c r="A14" s="18" t="s">
        <v>454</v>
      </c>
      <c r="B14" s="17">
        <v>45133</v>
      </c>
      <c r="C14" s="19">
        <v>9</v>
      </c>
      <c r="D14" s="19">
        <v>6</v>
      </c>
      <c r="E14" s="20"/>
      <c r="F14" s="20"/>
      <c r="G14" s="21"/>
      <c r="H14" s="21"/>
      <c r="I14" s="22"/>
      <c r="J14" s="22"/>
      <c r="K14" s="23"/>
      <c r="L14" s="23"/>
      <c r="M14" s="24"/>
      <c r="N14" s="24"/>
      <c r="O14" s="25"/>
      <c r="P14" s="25"/>
      <c r="Q14" s="26"/>
      <c r="R14" s="26"/>
      <c r="S14" s="203"/>
      <c r="T14" s="203"/>
      <c r="U14" s="22"/>
      <c r="V14" s="22"/>
    </row>
    <row r="15" spans="1:23">
      <c r="A15" s="18" t="s">
        <v>454</v>
      </c>
      <c r="B15" s="17">
        <v>45134</v>
      </c>
      <c r="C15" s="19">
        <v>9</v>
      </c>
      <c r="D15" s="19">
        <v>11</v>
      </c>
      <c r="E15" s="20"/>
      <c r="F15" s="20"/>
      <c r="G15" s="21"/>
      <c r="H15" s="21"/>
      <c r="I15" s="22"/>
      <c r="J15" s="22"/>
      <c r="K15" s="23"/>
      <c r="L15" s="23"/>
      <c r="M15" s="24"/>
      <c r="N15" s="24"/>
      <c r="O15" s="25"/>
      <c r="P15" s="25"/>
      <c r="Q15" s="26"/>
      <c r="R15" s="26"/>
      <c r="S15" s="203"/>
      <c r="T15" s="203"/>
      <c r="U15" s="22"/>
      <c r="V15" s="22"/>
    </row>
    <row r="16" spans="1:23">
      <c r="A16" s="18" t="s">
        <v>454</v>
      </c>
      <c r="B16" s="17">
        <v>45135</v>
      </c>
      <c r="C16" s="19">
        <v>8</v>
      </c>
      <c r="D16" s="19">
        <v>9</v>
      </c>
      <c r="E16" s="20"/>
      <c r="F16" s="20"/>
      <c r="G16" s="21"/>
      <c r="H16" s="21"/>
      <c r="I16" s="22"/>
      <c r="J16" s="22"/>
      <c r="K16" s="23"/>
      <c r="L16" s="23"/>
      <c r="M16" s="24"/>
      <c r="N16" s="24"/>
      <c r="O16" s="25"/>
      <c r="P16" s="25"/>
      <c r="Q16" s="26"/>
      <c r="R16" s="26"/>
      <c r="S16" s="203"/>
      <c r="T16" s="203"/>
      <c r="U16" s="22"/>
      <c r="V16" s="22"/>
    </row>
    <row r="17" spans="1:22">
      <c r="A17" s="18" t="s">
        <v>454</v>
      </c>
      <c r="B17" s="17">
        <v>45138</v>
      </c>
      <c r="C17" s="19">
        <v>8</v>
      </c>
      <c r="D17" s="19">
        <v>10</v>
      </c>
      <c r="E17" s="20"/>
      <c r="F17" s="20"/>
      <c r="G17" s="21"/>
      <c r="H17" s="21"/>
      <c r="I17" s="22"/>
      <c r="J17" s="22"/>
      <c r="K17" s="23"/>
      <c r="L17" s="23"/>
      <c r="M17" s="24"/>
      <c r="N17" s="24"/>
      <c r="O17" s="25"/>
      <c r="P17" s="25"/>
      <c r="Q17" s="26"/>
      <c r="R17" s="26"/>
      <c r="S17" s="203"/>
      <c r="T17" s="203"/>
      <c r="U17" s="22"/>
      <c r="V17" s="22"/>
    </row>
    <row r="18" spans="1:22">
      <c r="A18" s="18" t="s">
        <v>454</v>
      </c>
      <c r="B18" s="17">
        <v>45155</v>
      </c>
      <c r="C18" s="19"/>
      <c r="D18" s="19"/>
      <c r="E18" s="20"/>
      <c r="F18" s="20"/>
      <c r="G18" s="21"/>
      <c r="H18" s="21"/>
      <c r="I18" s="22"/>
      <c r="J18" s="22"/>
      <c r="K18" s="23">
        <v>9</v>
      </c>
      <c r="L18" s="23">
        <v>10</v>
      </c>
      <c r="M18" s="24"/>
      <c r="N18" s="24"/>
      <c r="O18" s="25"/>
      <c r="P18" s="25"/>
      <c r="Q18" s="26"/>
      <c r="R18" s="26"/>
      <c r="S18" s="203"/>
      <c r="T18" s="203"/>
      <c r="U18" s="22"/>
      <c r="V18" s="22"/>
    </row>
    <row r="19" spans="1:22">
      <c r="A19" s="18" t="s">
        <v>454</v>
      </c>
      <c r="B19" s="17">
        <v>45156</v>
      </c>
      <c r="D19" s="19"/>
      <c r="E19" s="20"/>
      <c r="F19" s="20"/>
      <c r="G19" s="21"/>
      <c r="H19" s="21"/>
      <c r="I19" s="22"/>
      <c r="J19" s="22"/>
      <c r="K19" s="23">
        <v>9</v>
      </c>
      <c r="L19" s="23">
        <v>9</v>
      </c>
      <c r="M19" s="24"/>
      <c r="N19" s="24"/>
      <c r="O19" s="25"/>
      <c r="P19" s="25"/>
      <c r="Q19" s="26"/>
      <c r="R19" s="26"/>
      <c r="S19" s="203"/>
      <c r="T19" s="203"/>
      <c r="U19" s="22"/>
      <c r="V19" s="22"/>
    </row>
    <row r="20" spans="1:22">
      <c r="A20" s="18" t="s">
        <v>454</v>
      </c>
      <c r="B20" s="17">
        <v>45159</v>
      </c>
      <c r="C20" s="19"/>
      <c r="D20" s="19"/>
      <c r="E20" s="20"/>
      <c r="F20" s="20"/>
      <c r="G20" s="21"/>
      <c r="H20" s="21"/>
      <c r="I20" s="22"/>
      <c r="J20" s="22"/>
      <c r="K20" s="23">
        <v>9</v>
      </c>
      <c r="L20" s="23">
        <v>11</v>
      </c>
      <c r="M20" s="24"/>
      <c r="N20" s="24"/>
      <c r="O20" s="25"/>
      <c r="P20" s="25"/>
      <c r="Q20" s="26"/>
      <c r="R20" s="26"/>
      <c r="S20" s="203"/>
      <c r="T20" s="203"/>
      <c r="U20" s="22"/>
      <c r="V20" s="22"/>
    </row>
    <row r="21" spans="1:22">
      <c r="A21" s="18" t="s">
        <v>454</v>
      </c>
      <c r="B21" s="17">
        <v>45160</v>
      </c>
      <c r="C21" s="19"/>
      <c r="D21" s="19"/>
      <c r="E21" s="20"/>
      <c r="F21" s="20"/>
      <c r="G21" s="21"/>
      <c r="H21" s="21"/>
      <c r="I21" s="22"/>
      <c r="J21" s="22"/>
      <c r="K21" s="23">
        <v>9</v>
      </c>
      <c r="L21" s="23">
        <v>10</v>
      </c>
      <c r="M21" s="24"/>
      <c r="N21" s="24"/>
      <c r="O21" s="25"/>
      <c r="P21" s="25"/>
      <c r="Q21" s="26"/>
      <c r="R21" s="26"/>
      <c r="S21" s="203"/>
      <c r="T21" s="203"/>
      <c r="U21" s="22"/>
      <c r="V21" s="22"/>
    </row>
    <row r="22" spans="1:22">
      <c r="A22" s="18" t="s">
        <v>454</v>
      </c>
      <c r="B22" s="17">
        <v>45161</v>
      </c>
      <c r="C22" s="19"/>
      <c r="D22" s="19"/>
      <c r="E22" s="20"/>
      <c r="F22" s="20"/>
      <c r="G22" s="21"/>
      <c r="H22" s="21"/>
      <c r="I22" s="22"/>
      <c r="J22" s="22"/>
      <c r="K22" s="23">
        <v>9</v>
      </c>
      <c r="L22" s="23">
        <v>10</v>
      </c>
      <c r="M22" s="24"/>
      <c r="N22" s="24"/>
      <c r="O22" s="25"/>
      <c r="P22" s="25"/>
      <c r="Q22" s="26"/>
      <c r="R22" s="26"/>
      <c r="S22" s="203"/>
      <c r="T22" s="203"/>
      <c r="U22" s="22"/>
      <c r="V22" s="22"/>
    </row>
    <row r="23" spans="1:22">
      <c r="A23" s="18" t="s">
        <v>454</v>
      </c>
      <c r="B23" s="17">
        <v>45162</v>
      </c>
      <c r="C23" s="19"/>
      <c r="D23" s="19"/>
      <c r="E23" s="20"/>
      <c r="F23" s="20"/>
      <c r="G23" s="21"/>
      <c r="H23" s="21"/>
      <c r="I23" s="22"/>
      <c r="J23" s="22"/>
      <c r="K23" s="23">
        <v>7.5</v>
      </c>
      <c r="L23" s="23">
        <v>9</v>
      </c>
      <c r="M23" s="24"/>
      <c r="N23" s="24"/>
      <c r="O23" s="25"/>
      <c r="P23" s="25"/>
      <c r="Q23" s="26"/>
      <c r="R23" s="26"/>
      <c r="S23" s="203"/>
      <c r="T23" s="203"/>
      <c r="U23" s="22"/>
      <c r="V23" s="22"/>
    </row>
    <row r="24" spans="1:22">
      <c r="A24" s="18" t="s">
        <v>454</v>
      </c>
      <c r="B24" s="17">
        <v>45163</v>
      </c>
      <c r="C24" s="19"/>
      <c r="D24" s="19"/>
      <c r="E24" s="20"/>
      <c r="F24" s="20"/>
      <c r="G24" s="21"/>
      <c r="H24" s="21"/>
      <c r="I24" s="22"/>
      <c r="J24" s="22"/>
      <c r="K24" s="23">
        <v>7.5</v>
      </c>
      <c r="L24" s="23">
        <v>11</v>
      </c>
      <c r="M24" s="24"/>
      <c r="N24" s="24"/>
      <c r="O24" s="25"/>
      <c r="P24" s="25"/>
      <c r="Q24" s="26"/>
      <c r="R24" s="26"/>
      <c r="S24" s="203"/>
      <c r="T24" s="203"/>
      <c r="U24" s="22"/>
      <c r="V24" s="22"/>
    </row>
    <row r="25" spans="1:22">
      <c r="A25" s="18" t="s">
        <v>1047</v>
      </c>
      <c r="B25" s="17">
        <v>45175</v>
      </c>
      <c r="C25" s="19"/>
      <c r="D25" s="19"/>
      <c r="E25" s="20"/>
      <c r="F25" s="20"/>
      <c r="G25" s="21">
        <v>4</v>
      </c>
      <c r="H25" s="21">
        <v>6</v>
      </c>
      <c r="I25" s="22"/>
      <c r="J25" s="22"/>
      <c r="K25" s="23"/>
      <c r="L25" s="23"/>
      <c r="M25" s="24"/>
      <c r="N25" s="24"/>
      <c r="O25" s="25"/>
      <c r="P25" s="25"/>
      <c r="Q25" s="26"/>
      <c r="R25" s="26"/>
      <c r="S25" s="203"/>
      <c r="T25" s="203"/>
      <c r="U25" s="22"/>
      <c r="V25" s="22"/>
    </row>
    <row r="26" spans="1:22">
      <c r="A26" s="18" t="s">
        <v>1047</v>
      </c>
      <c r="B26" s="17">
        <v>45176</v>
      </c>
      <c r="C26" s="19"/>
      <c r="D26" s="19"/>
      <c r="E26" s="20"/>
      <c r="F26" s="20"/>
      <c r="G26" s="21">
        <v>4</v>
      </c>
      <c r="H26" s="21">
        <v>8</v>
      </c>
      <c r="I26" s="22"/>
      <c r="J26" s="22"/>
      <c r="K26" s="23"/>
      <c r="L26" s="23"/>
      <c r="M26" s="24"/>
      <c r="N26" s="24"/>
      <c r="O26" s="25"/>
      <c r="P26" s="25"/>
      <c r="Q26" s="26"/>
      <c r="R26" s="26"/>
      <c r="S26" s="203"/>
      <c r="T26" s="203"/>
      <c r="U26" s="22"/>
      <c r="V26" s="22"/>
    </row>
    <row r="27" spans="1:22">
      <c r="A27" s="18" t="s">
        <v>1105</v>
      </c>
      <c r="B27" s="17">
        <v>45180</v>
      </c>
      <c r="C27" s="19"/>
      <c r="D27" s="19"/>
      <c r="E27" s="20">
        <v>8</v>
      </c>
      <c r="F27" s="20">
        <v>16</v>
      </c>
      <c r="G27" s="21"/>
      <c r="H27" s="21"/>
      <c r="I27" s="22"/>
      <c r="J27" s="22"/>
      <c r="K27" s="23"/>
      <c r="L27" s="23"/>
      <c r="M27" s="24"/>
      <c r="N27" s="24"/>
      <c r="O27" s="25"/>
      <c r="P27" s="25"/>
      <c r="Q27" s="26"/>
      <c r="R27" s="26"/>
      <c r="S27" s="203"/>
      <c r="T27" s="203"/>
      <c r="U27" s="22"/>
      <c r="V27" s="22"/>
    </row>
    <row r="28" spans="1:22">
      <c r="A28" s="28" t="s">
        <v>1047</v>
      </c>
      <c r="B28" s="17">
        <v>45180</v>
      </c>
      <c r="C28" s="27"/>
      <c r="D28" s="27"/>
      <c r="E28" s="20"/>
      <c r="F28" s="20"/>
      <c r="G28" s="21">
        <v>4</v>
      </c>
      <c r="H28" s="21">
        <v>14</v>
      </c>
      <c r="I28" s="22"/>
      <c r="J28" s="22"/>
      <c r="K28" s="23"/>
      <c r="L28" s="23"/>
      <c r="M28" s="24"/>
      <c r="N28" s="24"/>
      <c r="O28" s="25"/>
      <c r="P28" s="25"/>
      <c r="Q28" s="26"/>
      <c r="R28" s="26"/>
      <c r="S28" s="203"/>
      <c r="T28" s="203"/>
      <c r="U28" s="22"/>
      <c r="V28" s="22"/>
    </row>
    <row r="29" spans="1:22">
      <c r="A29" s="28" t="s">
        <v>1241</v>
      </c>
      <c r="B29" s="17">
        <v>45181</v>
      </c>
      <c r="C29" s="19"/>
      <c r="D29" s="19"/>
      <c r="E29" s="20">
        <v>8</v>
      </c>
      <c r="F29" s="20">
        <v>16</v>
      </c>
      <c r="G29" s="21"/>
      <c r="H29" s="21"/>
      <c r="I29" s="22"/>
      <c r="J29" s="22"/>
      <c r="K29" s="23"/>
      <c r="L29" s="23"/>
      <c r="M29" s="24"/>
      <c r="N29" s="24"/>
      <c r="O29" s="25"/>
      <c r="P29" s="25"/>
      <c r="Q29" s="26"/>
      <c r="R29" s="26"/>
      <c r="S29" s="203"/>
      <c r="T29" s="203"/>
      <c r="U29" s="22"/>
      <c r="V29" s="22"/>
    </row>
    <row r="30" spans="1:22">
      <c r="A30" s="28" t="s">
        <v>1047</v>
      </c>
      <c r="B30" s="17">
        <v>45181</v>
      </c>
      <c r="C30" s="19"/>
      <c r="D30" s="19"/>
      <c r="E30" s="20"/>
      <c r="F30" s="20"/>
      <c r="G30" s="21">
        <v>4</v>
      </c>
      <c r="H30" s="21">
        <v>12</v>
      </c>
      <c r="I30" s="22"/>
      <c r="J30" s="22"/>
      <c r="K30" s="23"/>
      <c r="L30" s="23"/>
      <c r="M30" s="24"/>
      <c r="N30" s="24"/>
      <c r="O30" s="25"/>
      <c r="P30" s="25"/>
      <c r="Q30" s="26"/>
      <c r="R30" s="26"/>
      <c r="S30" s="203"/>
      <c r="T30" s="203"/>
      <c r="U30" s="22"/>
      <c r="V30" s="22"/>
    </row>
    <row r="31" spans="1:22">
      <c r="A31" s="28" t="s">
        <v>1241</v>
      </c>
      <c r="B31" s="17">
        <v>45182</v>
      </c>
      <c r="C31" s="19"/>
      <c r="D31" s="19"/>
      <c r="E31" s="20">
        <v>8</v>
      </c>
      <c r="F31" s="20">
        <v>14</v>
      </c>
      <c r="G31" s="21"/>
      <c r="H31" s="21"/>
      <c r="I31" s="22"/>
      <c r="J31" s="22"/>
      <c r="K31" s="23"/>
      <c r="L31" s="23"/>
      <c r="M31" s="24"/>
      <c r="N31" s="24"/>
      <c r="O31" s="25"/>
      <c r="P31" s="25"/>
      <c r="Q31" s="26"/>
      <c r="R31" s="26"/>
      <c r="S31" s="203"/>
      <c r="T31" s="203"/>
      <c r="U31" s="22"/>
      <c r="V31" s="22"/>
    </row>
    <row r="32" spans="1:22">
      <c r="A32" s="28" t="s">
        <v>1047</v>
      </c>
      <c r="B32" s="17">
        <v>45182</v>
      </c>
      <c r="C32" s="19"/>
      <c r="D32" s="19"/>
      <c r="E32" s="20"/>
      <c r="F32" s="20"/>
      <c r="G32" s="21">
        <v>4</v>
      </c>
      <c r="H32" s="21">
        <v>7</v>
      </c>
      <c r="I32" s="22"/>
      <c r="J32" s="22"/>
      <c r="K32" s="23"/>
      <c r="L32" s="23"/>
      <c r="M32" s="24"/>
      <c r="N32" s="24"/>
      <c r="O32" s="25"/>
      <c r="P32" s="25"/>
      <c r="Q32" s="26"/>
      <c r="R32" s="26"/>
      <c r="S32" s="203"/>
      <c r="T32" s="203"/>
      <c r="U32" s="22"/>
      <c r="V32" s="22"/>
    </row>
    <row r="33" spans="1:22">
      <c r="A33" s="18" t="s">
        <v>1241</v>
      </c>
      <c r="B33" s="17">
        <v>45183</v>
      </c>
      <c r="C33" s="19"/>
      <c r="D33" s="19"/>
      <c r="E33" s="20">
        <v>8</v>
      </c>
      <c r="F33" s="20">
        <v>13</v>
      </c>
      <c r="G33" s="21"/>
      <c r="H33" s="21"/>
      <c r="I33" s="22"/>
      <c r="J33" s="22"/>
      <c r="K33" s="23"/>
      <c r="L33" s="23"/>
      <c r="M33" s="24"/>
      <c r="N33" s="24"/>
      <c r="O33" s="25"/>
      <c r="P33" s="25"/>
      <c r="Q33" s="26"/>
      <c r="R33" s="26"/>
      <c r="S33" s="203"/>
      <c r="T33" s="203"/>
      <c r="U33" s="22"/>
      <c r="V33" s="22"/>
    </row>
    <row r="34" spans="1:22">
      <c r="A34" s="18" t="s">
        <v>1047</v>
      </c>
      <c r="B34" s="17">
        <v>45183</v>
      </c>
      <c r="C34" s="19"/>
      <c r="D34" s="19"/>
      <c r="E34" s="20"/>
      <c r="F34" s="20"/>
      <c r="G34" s="21">
        <v>4</v>
      </c>
      <c r="H34" s="21">
        <v>10</v>
      </c>
      <c r="I34" s="22"/>
      <c r="J34" s="22"/>
      <c r="K34" s="23"/>
      <c r="L34" s="23"/>
      <c r="M34" s="24"/>
      <c r="N34" s="24"/>
      <c r="O34" s="25"/>
      <c r="P34" s="25"/>
      <c r="Q34" s="26"/>
      <c r="R34" s="26"/>
      <c r="S34" s="203"/>
      <c r="T34" s="203"/>
      <c r="U34" s="22"/>
      <c r="V34" s="22"/>
    </row>
    <row r="35" spans="1:22">
      <c r="A35" s="18" t="s">
        <v>1241</v>
      </c>
      <c r="B35" s="17">
        <v>45184</v>
      </c>
      <c r="C35" s="19"/>
      <c r="D35" s="19"/>
      <c r="E35" s="20">
        <v>8</v>
      </c>
      <c r="F35" s="20">
        <v>9</v>
      </c>
      <c r="G35" s="21"/>
      <c r="H35" s="21"/>
      <c r="I35" s="22"/>
      <c r="J35" s="22"/>
      <c r="K35" s="23"/>
      <c r="L35" s="23"/>
      <c r="M35" s="24"/>
      <c r="N35" s="24"/>
      <c r="O35" s="25"/>
      <c r="P35" s="25"/>
      <c r="Q35" s="26"/>
      <c r="R35" s="26"/>
      <c r="S35" s="203"/>
      <c r="T35" s="203"/>
      <c r="U35" s="22"/>
      <c r="V35" s="22"/>
    </row>
    <row r="36" spans="1:22">
      <c r="A36" s="18" t="s">
        <v>1047</v>
      </c>
      <c r="B36" s="17">
        <v>45184</v>
      </c>
      <c r="C36" s="19"/>
      <c r="D36" s="19"/>
      <c r="E36" s="20"/>
      <c r="F36" s="20"/>
      <c r="G36" s="21">
        <v>4</v>
      </c>
      <c r="H36" s="21">
        <v>3</v>
      </c>
      <c r="I36" s="22"/>
      <c r="J36" s="22"/>
      <c r="K36" s="23"/>
      <c r="L36" s="23"/>
      <c r="M36" s="24"/>
      <c r="N36" s="24"/>
      <c r="O36" s="25"/>
      <c r="P36" s="25"/>
      <c r="Q36" s="26"/>
      <c r="R36" s="26"/>
      <c r="S36" s="203"/>
      <c r="T36" s="203"/>
      <c r="U36" s="22"/>
      <c r="V36" s="22"/>
    </row>
    <row r="37" spans="1:22">
      <c r="A37" s="18" t="s">
        <v>1492</v>
      </c>
      <c r="B37" s="17">
        <v>45187</v>
      </c>
      <c r="C37" s="19"/>
      <c r="D37" s="19"/>
      <c r="E37" s="20"/>
      <c r="F37" s="20"/>
      <c r="G37" s="21">
        <v>9</v>
      </c>
      <c r="H37" s="21">
        <v>25</v>
      </c>
      <c r="I37" s="22"/>
      <c r="J37" s="22"/>
      <c r="K37" s="23"/>
      <c r="L37" s="23"/>
      <c r="M37" s="24"/>
      <c r="N37" s="24"/>
      <c r="O37" s="25"/>
      <c r="P37" s="25"/>
      <c r="Q37" s="26"/>
      <c r="R37" s="26"/>
      <c r="S37" s="203"/>
      <c r="T37" s="203"/>
      <c r="U37" s="22"/>
      <c r="V37" s="22"/>
    </row>
    <row r="38" spans="1:22">
      <c r="A38" s="18" t="s">
        <v>1492</v>
      </c>
      <c r="B38" s="17">
        <v>45188</v>
      </c>
      <c r="C38" s="19"/>
      <c r="D38" s="19"/>
      <c r="E38" s="20"/>
      <c r="F38" s="20"/>
      <c r="G38" s="21">
        <v>9</v>
      </c>
      <c r="H38" s="21">
        <v>22</v>
      </c>
      <c r="I38" s="22"/>
      <c r="J38" s="22"/>
      <c r="K38" s="23"/>
      <c r="L38" s="23"/>
      <c r="M38" s="24"/>
      <c r="N38" s="24"/>
      <c r="O38" s="25"/>
      <c r="P38" s="25"/>
      <c r="Q38" s="26"/>
      <c r="R38" s="26"/>
      <c r="S38" s="203"/>
      <c r="T38" s="203"/>
      <c r="U38" s="22"/>
      <c r="V38" s="22"/>
    </row>
    <row r="39" spans="1:22">
      <c r="A39" s="18" t="s">
        <v>1492</v>
      </c>
      <c r="B39" s="294">
        <v>45189</v>
      </c>
      <c r="C39" s="19"/>
      <c r="D39" s="19"/>
      <c r="E39" s="20"/>
      <c r="F39" s="20"/>
      <c r="G39" s="21">
        <v>9</v>
      </c>
      <c r="H39" s="21">
        <v>21</v>
      </c>
      <c r="I39" s="22"/>
      <c r="J39" s="22"/>
      <c r="K39" s="23"/>
      <c r="L39" s="23"/>
      <c r="M39" s="24"/>
      <c r="N39" s="24"/>
      <c r="O39" s="25"/>
      <c r="P39" s="25"/>
      <c r="Q39" s="26"/>
      <c r="R39" s="26"/>
      <c r="S39" s="203"/>
      <c r="T39" s="203"/>
      <c r="U39" s="22"/>
      <c r="V39" s="22"/>
    </row>
    <row r="40" spans="1:22">
      <c r="A40" s="18" t="s">
        <v>1679</v>
      </c>
      <c r="B40" s="17">
        <v>45190</v>
      </c>
      <c r="C40" s="19"/>
      <c r="D40" s="19"/>
      <c r="E40" s="20">
        <v>8</v>
      </c>
      <c r="F40" s="20">
        <v>14</v>
      </c>
      <c r="G40" s="21"/>
      <c r="H40" s="21"/>
      <c r="I40" s="22"/>
      <c r="J40" s="22"/>
      <c r="K40" s="23"/>
      <c r="L40" s="23"/>
      <c r="M40" s="24"/>
      <c r="N40" s="24"/>
      <c r="O40" s="25"/>
      <c r="P40" s="25"/>
      <c r="Q40" s="26"/>
      <c r="R40" s="26"/>
      <c r="S40" s="203"/>
      <c r="T40" s="203"/>
      <c r="U40" s="22"/>
      <c r="V40" s="22"/>
    </row>
    <row r="41" spans="1:22">
      <c r="A41" s="18" t="s">
        <v>1047</v>
      </c>
      <c r="B41" s="17">
        <v>45190</v>
      </c>
      <c r="C41" s="19"/>
      <c r="D41" s="19"/>
      <c r="E41" s="20"/>
      <c r="F41" s="20"/>
      <c r="G41" s="21">
        <v>4</v>
      </c>
      <c r="H41" s="21">
        <v>7</v>
      </c>
      <c r="I41" s="22"/>
      <c r="J41" s="22"/>
      <c r="K41" s="23"/>
      <c r="L41" s="23"/>
      <c r="M41" s="24"/>
      <c r="N41" s="24"/>
      <c r="O41" s="25"/>
      <c r="P41" s="25"/>
      <c r="Q41" s="26"/>
      <c r="R41" s="26"/>
      <c r="S41" s="203"/>
      <c r="T41" s="203"/>
      <c r="U41" s="22"/>
      <c r="V41" s="22"/>
    </row>
    <row r="42" spans="1:22">
      <c r="A42" s="18" t="s">
        <v>1679</v>
      </c>
      <c r="B42" s="17">
        <v>45191</v>
      </c>
      <c r="C42" s="19"/>
      <c r="D42" s="19"/>
      <c r="E42" s="20">
        <v>8</v>
      </c>
      <c r="F42" s="20">
        <v>12</v>
      </c>
      <c r="G42" s="21"/>
      <c r="H42" s="21"/>
      <c r="I42" s="22"/>
      <c r="J42" s="22"/>
      <c r="K42" s="23"/>
      <c r="L42" s="23"/>
      <c r="M42" s="24"/>
      <c r="N42" s="24"/>
      <c r="O42" s="25"/>
      <c r="P42" s="25"/>
      <c r="Q42" s="26"/>
      <c r="R42" s="26"/>
      <c r="S42" s="203"/>
      <c r="T42" s="203"/>
      <c r="U42" s="22"/>
      <c r="V42" s="22"/>
    </row>
    <row r="43" spans="1:22">
      <c r="A43" s="18" t="s">
        <v>1047</v>
      </c>
      <c r="B43" s="17">
        <v>45191</v>
      </c>
      <c r="C43" s="19"/>
      <c r="D43" s="19"/>
      <c r="E43" s="20"/>
      <c r="F43" s="20"/>
      <c r="G43" s="21">
        <v>1</v>
      </c>
      <c r="H43" s="21">
        <v>1</v>
      </c>
      <c r="I43" s="22"/>
      <c r="J43" s="22"/>
      <c r="K43" s="23"/>
      <c r="L43" s="23"/>
      <c r="M43" s="24"/>
      <c r="N43" s="24"/>
      <c r="O43" s="25"/>
      <c r="P43" s="25"/>
      <c r="Q43" s="26"/>
      <c r="R43" s="26"/>
      <c r="S43" s="203"/>
      <c r="T43" s="203"/>
      <c r="U43" s="22"/>
      <c r="V43" s="22"/>
    </row>
    <row r="44" spans="1:22">
      <c r="A44" s="18" t="s">
        <v>1241</v>
      </c>
      <c r="B44" s="17">
        <v>45194</v>
      </c>
      <c r="C44" s="19"/>
      <c r="D44" s="19"/>
      <c r="E44" s="20">
        <v>4</v>
      </c>
      <c r="F44" s="20">
        <v>5</v>
      </c>
      <c r="G44" s="21"/>
      <c r="H44" s="21"/>
      <c r="I44" s="22"/>
      <c r="J44" s="22"/>
      <c r="K44" s="23"/>
      <c r="L44" s="23"/>
      <c r="M44" s="24"/>
      <c r="N44" s="24"/>
      <c r="O44" s="25"/>
      <c r="P44" s="25"/>
      <c r="Q44" s="26"/>
      <c r="R44" s="26"/>
      <c r="S44" s="203"/>
      <c r="T44" s="203"/>
      <c r="U44" s="22"/>
      <c r="V44" s="22"/>
    </row>
    <row r="45" spans="1:22">
      <c r="A45" s="18" t="s">
        <v>1813</v>
      </c>
      <c r="B45" s="17">
        <v>45273</v>
      </c>
      <c r="C45" s="19"/>
      <c r="D45" s="19"/>
      <c r="E45" s="20"/>
      <c r="F45" s="20"/>
      <c r="G45" s="21"/>
      <c r="H45" s="21"/>
      <c r="I45" s="22">
        <v>8.5</v>
      </c>
      <c r="J45" s="22">
        <v>12</v>
      </c>
      <c r="K45" s="23"/>
      <c r="L45" s="23"/>
      <c r="M45" s="24"/>
      <c r="N45" s="24"/>
      <c r="O45" s="25"/>
      <c r="P45" s="25"/>
      <c r="Q45" s="26"/>
      <c r="R45" s="26"/>
      <c r="S45" s="203"/>
      <c r="T45" s="203"/>
      <c r="U45" s="22"/>
      <c r="V45" s="22"/>
    </row>
    <row r="46" spans="1:22">
      <c r="A46" s="18" t="s">
        <v>1813</v>
      </c>
      <c r="B46" s="17">
        <v>45274</v>
      </c>
      <c r="C46" s="19"/>
      <c r="D46" s="19"/>
      <c r="E46" s="20"/>
      <c r="F46" s="20"/>
      <c r="G46" s="21"/>
      <c r="H46" s="21"/>
      <c r="I46" s="22">
        <v>8.5</v>
      </c>
      <c r="J46" s="22">
        <v>7</v>
      </c>
      <c r="K46" s="23"/>
      <c r="L46" s="23"/>
      <c r="M46" s="24"/>
      <c r="N46" s="24"/>
      <c r="O46" s="25"/>
      <c r="P46" s="25"/>
      <c r="Q46" s="26"/>
      <c r="R46" s="26"/>
      <c r="S46" s="203"/>
      <c r="T46" s="203"/>
      <c r="U46" s="22"/>
      <c r="V46" s="22"/>
    </row>
    <row r="47" spans="1:22">
      <c r="A47" s="18" t="s">
        <v>1814</v>
      </c>
      <c r="B47" s="17">
        <v>45275</v>
      </c>
      <c r="C47" s="19"/>
      <c r="D47" s="19"/>
      <c r="E47" s="20"/>
      <c r="F47" s="20"/>
      <c r="G47" s="21"/>
      <c r="H47" s="21"/>
      <c r="I47" s="22">
        <v>8.5</v>
      </c>
      <c r="J47" s="22">
        <v>13</v>
      </c>
      <c r="K47" s="23"/>
      <c r="L47" s="23"/>
      <c r="M47" s="24"/>
      <c r="N47" s="24"/>
      <c r="O47" s="25"/>
      <c r="P47" s="25"/>
      <c r="Q47" s="26"/>
      <c r="R47" s="26"/>
      <c r="S47" s="203"/>
      <c r="T47" s="203"/>
      <c r="U47" s="22"/>
      <c r="V47" s="22"/>
    </row>
    <row r="48" spans="1:22">
      <c r="A48" s="18" t="s">
        <v>1813</v>
      </c>
      <c r="B48" s="17">
        <v>45278</v>
      </c>
      <c r="C48" s="19"/>
      <c r="D48" s="19"/>
      <c r="E48" s="20"/>
      <c r="F48" s="20"/>
      <c r="G48" s="21"/>
      <c r="H48" s="21"/>
      <c r="I48" s="22">
        <v>8.5</v>
      </c>
      <c r="J48" s="22">
        <v>6</v>
      </c>
      <c r="K48" s="23"/>
      <c r="L48" s="23"/>
      <c r="M48" s="24"/>
      <c r="N48" s="24"/>
      <c r="O48" s="25"/>
      <c r="P48" s="25"/>
      <c r="Q48" s="26"/>
      <c r="R48" s="26"/>
      <c r="S48" s="203"/>
      <c r="T48" s="203"/>
      <c r="U48" s="22"/>
      <c r="V48" s="22"/>
    </row>
    <row r="49" spans="1:22">
      <c r="A49" s="18" t="s">
        <v>1813</v>
      </c>
      <c r="B49" s="17">
        <v>45279</v>
      </c>
      <c r="C49" s="19"/>
      <c r="D49" s="19"/>
      <c r="E49" s="20"/>
      <c r="F49" s="20"/>
      <c r="G49" s="21"/>
      <c r="H49" s="21"/>
      <c r="I49" s="22">
        <v>8.5</v>
      </c>
      <c r="J49" s="22">
        <v>14</v>
      </c>
      <c r="K49" s="23"/>
      <c r="L49" s="23"/>
      <c r="M49" s="24"/>
      <c r="N49" s="24"/>
      <c r="O49" s="25"/>
      <c r="P49" s="25"/>
      <c r="Q49" s="26"/>
      <c r="R49" s="26"/>
      <c r="S49" s="203"/>
      <c r="T49" s="203"/>
      <c r="U49" s="22"/>
      <c r="V49" s="22"/>
    </row>
    <row r="50" spans="1:22">
      <c r="A50" s="18" t="s">
        <v>1814</v>
      </c>
      <c r="B50" s="17">
        <v>45280</v>
      </c>
      <c r="C50" s="19"/>
      <c r="D50" s="19"/>
      <c r="E50" s="20"/>
      <c r="F50" s="20"/>
      <c r="G50" s="21"/>
      <c r="H50" s="21"/>
      <c r="I50" s="22">
        <v>8.5</v>
      </c>
      <c r="J50" s="22">
        <v>9</v>
      </c>
      <c r="K50" s="23"/>
      <c r="L50" s="23"/>
      <c r="M50" s="24"/>
      <c r="N50" s="24"/>
      <c r="O50" s="25"/>
      <c r="P50" s="25"/>
      <c r="Q50" s="26"/>
      <c r="R50" s="26"/>
      <c r="S50" s="203"/>
      <c r="T50" s="203"/>
      <c r="U50" s="22"/>
      <c r="V50" s="22"/>
    </row>
    <row r="51" spans="1:22">
      <c r="A51" s="18" t="s">
        <v>1815</v>
      </c>
      <c r="B51" s="17">
        <v>45281</v>
      </c>
      <c r="C51" s="19"/>
      <c r="D51" s="19"/>
      <c r="E51" s="20"/>
      <c r="F51" s="20"/>
      <c r="G51" s="21"/>
      <c r="H51" s="21"/>
      <c r="I51" s="22">
        <v>9</v>
      </c>
      <c r="J51" s="22">
        <v>10</v>
      </c>
      <c r="K51" s="23"/>
      <c r="L51" s="23"/>
      <c r="M51" s="24"/>
      <c r="N51" s="24"/>
      <c r="O51" s="25"/>
      <c r="P51" s="25"/>
      <c r="Q51" s="26"/>
      <c r="R51" s="26"/>
      <c r="S51" s="203"/>
      <c r="T51" s="203"/>
      <c r="U51" s="22"/>
      <c r="V51" s="22"/>
    </row>
    <row r="52" spans="1:22">
      <c r="A52" s="18" t="s">
        <v>1813</v>
      </c>
      <c r="B52" s="17">
        <v>45315</v>
      </c>
      <c r="C52" s="19"/>
      <c r="D52" s="19"/>
      <c r="E52" s="20"/>
      <c r="F52" s="20"/>
      <c r="G52" s="21"/>
      <c r="H52" s="21"/>
      <c r="I52" s="22"/>
      <c r="J52" s="22"/>
      <c r="K52" s="23"/>
      <c r="L52" s="23"/>
      <c r="M52" s="24">
        <v>8.5</v>
      </c>
      <c r="N52" s="24">
        <v>10</v>
      </c>
      <c r="O52" s="25"/>
      <c r="P52" s="25"/>
      <c r="Q52" s="26"/>
      <c r="R52" s="26"/>
      <c r="S52" s="203"/>
      <c r="T52" s="203"/>
      <c r="U52" s="22"/>
      <c r="V52" s="22"/>
    </row>
    <row r="53" spans="1:22">
      <c r="A53" s="18" t="s">
        <v>1813</v>
      </c>
      <c r="B53" s="17">
        <v>45317</v>
      </c>
      <c r="C53" s="19"/>
      <c r="D53" s="19"/>
      <c r="E53" s="20"/>
      <c r="F53" s="20"/>
      <c r="G53" s="21"/>
      <c r="H53" s="21"/>
      <c r="I53" s="22"/>
      <c r="J53" s="22"/>
      <c r="K53" s="23"/>
      <c r="L53" s="23"/>
      <c r="M53" s="24">
        <v>10</v>
      </c>
      <c r="N53" s="11">
        <v>11</v>
      </c>
      <c r="O53" s="25"/>
      <c r="P53" s="25"/>
      <c r="Q53" s="26"/>
      <c r="R53" s="26"/>
      <c r="S53" s="203"/>
      <c r="T53" s="203"/>
      <c r="U53" s="22"/>
      <c r="V53" s="22"/>
    </row>
    <row r="54" spans="1:22">
      <c r="A54" s="18" t="s">
        <v>1813</v>
      </c>
      <c r="B54" s="17">
        <v>45321</v>
      </c>
      <c r="C54" s="19"/>
      <c r="D54" s="19"/>
      <c r="E54" s="20"/>
      <c r="F54" s="20"/>
      <c r="G54" s="21"/>
      <c r="H54" s="21"/>
      <c r="I54" s="22"/>
      <c r="J54" s="22"/>
      <c r="K54" s="23"/>
      <c r="L54" s="23"/>
      <c r="M54" s="24">
        <v>8.5</v>
      </c>
      <c r="N54" s="24">
        <v>8</v>
      </c>
      <c r="O54" s="25"/>
      <c r="P54" s="25"/>
      <c r="Q54" s="26"/>
      <c r="R54" s="26"/>
      <c r="S54" s="203"/>
      <c r="T54" s="203"/>
      <c r="U54" s="22"/>
      <c r="V54" s="22"/>
    </row>
    <row r="55" spans="1:22">
      <c r="A55" s="18" t="s">
        <v>1813</v>
      </c>
      <c r="B55" s="17">
        <v>45322</v>
      </c>
      <c r="C55" s="19"/>
      <c r="D55" s="19"/>
      <c r="E55" s="20"/>
      <c r="F55" s="20"/>
      <c r="G55" s="21"/>
      <c r="H55" s="21"/>
      <c r="I55" s="22"/>
      <c r="J55" s="22"/>
      <c r="K55" s="23"/>
      <c r="L55" s="23"/>
      <c r="M55" s="24">
        <v>8.5</v>
      </c>
      <c r="N55" s="24">
        <v>7</v>
      </c>
      <c r="O55" s="25"/>
      <c r="P55" s="25"/>
      <c r="Q55" s="26"/>
      <c r="R55" s="26"/>
      <c r="S55" s="203"/>
      <c r="T55" s="203"/>
      <c r="U55" s="22"/>
      <c r="V55" s="22"/>
    </row>
    <row r="56" spans="1:22">
      <c r="A56" s="18" t="s">
        <v>1813</v>
      </c>
      <c r="B56" s="17">
        <v>45324</v>
      </c>
      <c r="C56" s="19"/>
      <c r="D56" s="19"/>
      <c r="E56" s="20"/>
      <c r="F56" s="20"/>
      <c r="G56" s="21"/>
      <c r="H56" s="21"/>
      <c r="I56" s="22"/>
      <c r="J56" s="22"/>
      <c r="K56" s="23"/>
      <c r="L56" s="23"/>
      <c r="M56" s="24">
        <v>8.5</v>
      </c>
      <c r="N56" s="24">
        <v>6</v>
      </c>
      <c r="O56" s="25"/>
      <c r="P56" s="25"/>
      <c r="Q56" s="26"/>
      <c r="R56" s="26"/>
      <c r="S56" s="203"/>
      <c r="T56" s="203"/>
      <c r="U56" s="22"/>
      <c r="V56" s="22"/>
    </row>
    <row r="57" spans="1:22">
      <c r="A57" s="18" t="s">
        <v>1813</v>
      </c>
      <c r="B57" s="17">
        <v>45328</v>
      </c>
      <c r="C57" s="19"/>
      <c r="D57" s="19"/>
      <c r="E57" s="20"/>
      <c r="F57" s="20"/>
      <c r="G57" s="21"/>
      <c r="H57" s="21"/>
      <c r="I57" s="22"/>
      <c r="J57" s="22"/>
      <c r="K57" s="23"/>
      <c r="L57" s="23"/>
      <c r="M57" s="24">
        <v>8.5</v>
      </c>
      <c r="N57" s="24">
        <v>10</v>
      </c>
      <c r="O57" s="25"/>
      <c r="P57" s="25"/>
      <c r="Q57" s="26"/>
      <c r="R57" s="26"/>
      <c r="S57" s="203"/>
      <c r="T57" s="203"/>
      <c r="U57" s="22"/>
      <c r="V57" s="22"/>
    </row>
    <row r="58" spans="1:22">
      <c r="A58" s="18" t="s">
        <v>1813</v>
      </c>
      <c r="B58" s="17">
        <v>45329</v>
      </c>
      <c r="C58" s="19"/>
      <c r="D58" s="19"/>
      <c r="E58" s="20"/>
      <c r="F58" s="20"/>
      <c r="G58" s="21"/>
      <c r="H58" s="21"/>
      <c r="I58" s="22"/>
      <c r="J58" s="22"/>
      <c r="K58" s="23"/>
      <c r="L58" s="23"/>
      <c r="M58" s="24">
        <v>8.5</v>
      </c>
      <c r="N58" s="24">
        <v>9</v>
      </c>
      <c r="O58" s="25"/>
      <c r="P58" s="25"/>
      <c r="Q58" s="26"/>
      <c r="R58" s="26"/>
      <c r="S58" s="203"/>
      <c r="T58" s="203"/>
      <c r="U58" s="22"/>
      <c r="V58" s="22"/>
    </row>
    <row r="59" spans="1:22">
      <c r="A59" s="18" t="s">
        <v>1813</v>
      </c>
      <c r="B59" s="17">
        <v>45330</v>
      </c>
      <c r="C59" s="19"/>
      <c r="D59" s="19"/>
      <c r="E59" s="20"/>
      <c r="F59" s="20"/>
      <c r="G59" s="21"/>
      <c r="H59" s="21"/>
      <c r="I59" s="22"/>
      <c r="J59" s="22"/>
      <c r="K59" s="23"/>
      <c r="L59" s="23"/>
      <c r="M59" s="24">
        <v>8.5</v>
      </c>
      <c r="N59" s="24">
        <v>12</v>
      </c>
      <c r="O59" s="25"/>
      <c r="P59" s="25"/>
      <c r="Q59" s="26"/>
      <c r="R59" s="26"/>
      <c r="S59" s="203"/>
      <c r="T59" s="203"/>
      <c r="U59" s="22"/>
      <c r="V59" s="22"/>
    </row>
    <row r="60" spans="1:22">
      <c r="A60" s="18" t="s">
        <v>1813</v>
      </c>
      <c r="B60" s="17">
        <v>45331</v>
      </c>
      <c r="C60" s="19"/>
      <c r="D60" s="19"/>
      <c r="E60" s="20"/>
      <c r="F60" s="20"/>
      <c r="G60" s="21"/>
      <c r="H60" s="21"/>
      <c r="I60" s="22"/>
      <c r="J60" s="22"/>
      <c r="K60" s="23"/>
      <c r="L60" s="23"/>
      <c r="M60" s="24">
        <v>8.5</v>
      </c>
      <c r="N60" s="24">
        <v>5</v>
      </c>
      <c r="O60" s="25"/>
      <c r="P60" s="25"/>
      <c r="Q60" s="26"/>
      <c r="R60" s="26"/>
      <c r="S60" s="203"/>
      <c r="T60" s="203"/>
      <c r="U60" s="22"/>
      <c r="V60" s="22"/>
    </row>
    <row r="61" spans="1:22">
      <c r="A61" s="18" t="s">
        <v>1813</v>
      </c>
      <c r="B61" s="17">
        <v>45335</v>
      </c>
      <c r="C61" s="19"/>
      <c r="D61" s="19"/>
      <c r="E61" s="20"/>
      <c r="F61" s="20"/>
      <c r="G61" s="21"/>
      <c r="H61" s="21"/>
      <c r="I61" s="22"/>
      <c r="J61" s="22"/>
      <c r="K61" s="23"/>
      <c r="L61" s="23"/>
      <c r="M61" s="24">
        <v>8.5</v>
      </c>
      <c r="N61" s="24">
        <v>11</v>
      </c>
      <c r="O61" s="25"/>
      <c r="P61" s="25"/>
      <c r="Q61" s="26"/>
      <c r="R61" s="26"/>
      <c r="S61" s="203"/>
      <c r="T61" s="203"/>
      <c r="U61" s="22"/>
      <c r="V61" s="22"/>
    </row>
    <row r="62" spans="1:22">
      <c r="A62" s="18" t="s">
        <v>1813</v>
      </c>
      <c r="B62" s="17">
        <v>45336</v>
      </c>
      <c r="C62" s="19"/>
      <c r="D62" s="19"/>
      <c r="E62" s="20"/>
      <c r="F62" s="20"/>
      <c r="G62" s="21"/>
      <c r="H62" s="21"/>
      <c r="I62" s="22"/>
      <c r="J62" s="22"/>
      <c r="K62" s="23"/>
      <c r="L62" s="23"/>
      <c r="M62" s="24">
        <v>8.5</v>
      </c>
      <c r="N62" s="24">
        <v>10</v>
      </c>
      <c r="O62" s="25"/>
      <c r="P62" s="25"/>
      <c r="Q62" s="26"/>
      <c r="R62" s="26"/>
      <c r="S62" s="203"/>
      <c r="T62" s="203"/>
      <c r="U62" s="22"/>
      <c r="V62" s="22"/>
    </row>
    <row r="63" spans="1:22">
      <c r="A63" s="18" t="s">
        <v>2226</v>
      </c>
      <c r="B63" s="17">
        <v>45337</v>
      </c>
      <c r="C63" s="19"/>
      <c r="D63" s="19"/>
      <c r="E63" s="20"/>
      <c r="F63" s="20"/>
      <c r="G63" s="21"/>
      <c r="H63" s="21"/>
      <c r="I63" s="22"/>
      <c r="J63" s="22"/>
      <c r="K63" s="23"/>
      <c r="L63" s="23"/>
      <c r="M63" s="24">
        <v>8.5</v>
      </c>
      <c r="N63" s="24">
        <v>9</v>
      </c>
      <c r="O63" s="25"/>
      <c r="P63" s="25"/>
      <c r="Q63" s="26"/>
      <c r="R63" s="26"/>
      <c r="S63" s="203"/>
      <c r="T63" s="203"/>
      <c r="U63" s="22"/>
      <c r="V63" s="22"/>
    </row>
    <row r="64" spans="1:22">
      <c r="A64" s="18" t="s">
        <v>1813</v>
      </c>
      <c r="B64" s="17">
        <v>45338</v>
      </c>
      <c r="C64" s="19"/>
      <c r="D64" s="19"/>
      <c r="E64" s="20"/>
      <c r="F64" s="20"/>
      <c r="G64" s="21"/>
      <c r="H64" s="21"/>
      <c r="I64" s="22"/>
      <c r="J64" s="22"/>
      <c r="K64" s="23"/>
      <c r="L64" s="23"/>
      <c r="M64" s="24">
        <v>8.5</v>
      </c>
      <c r="N64" s="24">
        <v>11</v>
      </c>
      <c r="O64" s="25"/>
      <c r="P64" s="25"/>
      <c r="Q64" s="26"/>
      <c r="R64" s="26"/>
      <c r="S64" s="203"/>
      <c r="T64" s="203"/>
      <c r="U64" s="22"/>
      <c r="V64" s="22"/>
    </row>
    <row r="65" spans="1:22">
      <c r="A65" s="18" t="s">
        <v>1813</v>
      </c>
      <c r="B65" s="17">
        <v>45342</v>
      </c>
      <c r="C65" s="19"/>
      <c r="D65" s="19"/>
      <c r="E65" s="20"/>
      <c r="F65" s="20"/>
      <c r="G65" s="21"/>
      <c r="H65" s="21"/>
      <c r="I65" s="22"/>
      <c r="J65" s="22"/>
      <c r="K65" s="23"/>
      <c r="L65" s="23"/>
      <c r="M65" s="24">
        <v>8.5</v>
      </c>
      <c r="N65" s="24">
        <v>14</v>
      </c>
      <c r="O65" s="25"/>
      <c r="P65" s="25"/>
      <c r="Q65" s="26"/>
      <c r="R65" s="26"/>
      <c r="S65" s="203"/>
      <c r="T65" s="203"/>
      <c r="U65" s="22"/>
      <c r="V65" s="22"/>
    </row>
    <row r="66" spans="1:22">
      <c r="A66" s="18" t="s">
        <v>1814</v>
      </c>
      <c r="B66" s="17">
        <v>45343</v>
      </c>
      <c r="C66" s="19"/>
      <c r="D66" s="19"/>
      <c r="E66" s="20"/>
      <c r="F66" s="20"/>
      <c r="G66" s="21"/>
      <c r="H66" s="21"/>
      <c r="I66" s="22"/>
      <c r="J66" s="22"/>
      <c r="K66" s="23"/>
      <c r="L66" s="23"/>
      <c r="M66" s="24">
        <v>8.5</v>
      </c>
      <c r="N66" s="24">
        <v>7</v>
      </c>
      <c r="O66" s="25"/>
      <c r="P66" s="25"/>
      <c r="Q66" s="26"/>
      <c r="R66" s="26"/>
      <c r="S66" s="203"/>
      <c r="T66" s="203"/>
      <c r="U66" s="22"/>
      <c r="V66" s="22"/>
    </row>
    <row r="67" spans="1:22">
      <c r="A67" s="18" t="s">
        <v>1813</v>
      </c>
      <c r="B67" s="17">
        <v>45344</v>
      </c>
      <c r="C67" s="27"/>
      <c r="D67" s="27"/>
      <c r="E67" s="20"/>
      <c r="F67" s="20"/>
      <c r="G67" s="21"/>
      <c r="H67" s="21"/>
      <c r="I67" s="22"/>
      <c r="J67" s="22"/>
      <c r="K67" s="23"/>
      <c r="L67" s="23"/>
      <c r="M67" s="24">
        <v>8.5</v>
      </c>
      <c r="N67" s="24">
        <v>10</v>
      </c>
      <c r="O67" s="25"/>
      <c r="P67" s="25"/>
      <c r="Q67" s="26"/>
      <c r="R67" s="26"/>
      <c r="S67" s="203"/>
      <c r="T67" s="203"/>
      <c r="U67" s="22"/>
      <c r="V67" s="22"/>
    </row>
    <row r="68" spans="1:22">
      <c r="A68" s="18" t="s">
        <v>1814</v>
      </c>
      <c r="B68" s="17">
        <v>45349</v>
      </c>
      <c r="C68" s="19"/>
      <c r="D68" s="19"/>
      <c r="E68" s="20"/>
      <c r="F68" s="20"/>
      <c r="G68" s="21"/>
      <c r="H68" s="21"/>
      <c r="I68" s="22"/>
      <c r="J68" s="22"/>
      <c r="K68" s="23"/>
      <c r="L68" s="23"/>
      <c r="M68" s="24">
        <v>8.5</v>
      </c>
      <c r="N68" s="24">
        <v>6</v>
      </c>
      <c r="O68" s="25"/>
      <c r="P68" s="25"/>
      <c r="Q68" s="26"/>
      <c r="R68" s="26"/>
      <c r="S68" s="203"/>
      <c r="T68" s="203"/>
      <c r="U68" s="22"/>
      <c r="V68" s="22"/>
    </row>
    <row r="69" spans="1:22">
      <c r="A69" s="18" t="s">
        <v>1814</v>
      </c>
      <c r="B69" s="17">
        <v>45350</v>
      </c>
      <c r="C69" s="19"/>
      <c r="D69" s="19"/>
      <c r="E69" s="20"/>
      <c r="F69" s="20"/>
      <c r="G69" s="21"/>
      <c r="H69" s="21"/>
      <c r="I69" s="22"/>
      <c r="J69" s="22"/>
      <c r="K69" s="23"/>
      <c r="L69" s="23"/>
      <c r="M69" s="24">
        <v>8.5</v>
      </c>
      <c r="N69" s="24">
        <v>6</v>
      </c>
      <c r="O69" s="25"/>
      <c r="P69" s="25"/>
      <c r="Q69" s="26"/>
      <c r="R69" s="26"/>
      <c r="S69" s="203"/>
      <c r="T69" s="203"/>
      <c r="U69" s="22"/>
      <c r="V69" s="22"/>
    </row>
    <row r="70" spans="1:22">
      <c r="A70" s="18" t="s">
        <v>1813</v>
      </c>
      <c r="B70" s="17">
        <v>45351</v>
      </c>
      <c r="C70" s="19"/>
      <c r="D70" s="19"/>
      <c r="E70" s="20"/>
      <c r="F70" s="20"/>
      <c r="G70" s="21"/>
      <c r="H70" s="21"/>
      <c r="I70" s="22"/>
      <c r="J70" s="22"/>
      <c r="K70" s="23"/>
      <c r="L70" s="23"/>
      <c r="M70" s="24">
        <v>8.5</v>
      </c>
      <c r="N70" s="24">
        <v>10</v>
      </c>
      <c r="O70" s="25"/>
      <c r="P70" s="25"/>
      <c r="Q70" s="26"/>
      <c r="R70" s="26"/>
      <c r="S70" s="203"/>
      <c r="T70" s="203"/>
      <c r="U70" s="22"/>
      <c r="V70" s="22"/>
    </row>
    <row r="71" spans="1:22">
      <c r="A71" s="18" t="s">
        <v>1813</v>
      </c>
      <c r="B71" s="17">
        <v>45352</v>
      </c>
      <c r="C71" s="19"/>
      <c r="D71" s="19"/>
      <c r="E71" s="20"/>
      <c r="F71" s="20"/>
      <c r="G71" s="21"/>
      <c r="H71" s="21"/>
      <c r="I71" s="22"/>
      <c r="J71" s="22"/>
      <c r="K71" s="23"/>
      <c r="L71" s="23"/>
      <c r="M71" s="24">
        <v>8.5</v>
      </c>
      <c r="N71" s="24">
        <v>7</v>
      </c>
      <c r="O71" s="25"/>
      <c r="P71" s="25"/>
      <c r="Q71" s="26"/>
      <c r="R71" s="26"/>
      <c r="S71" s="203"/>
      <c r="T71" s="203"/>
      <c r="U71" s="22"/>
      <c r="V71" s="22"/>
    </row>
    <row r="72" spans="1:22">
      <c r="A72" s="18" t="s">
        <v>1813</v>
      </c>
      <c r="B72" s="17">
        <v>45363</v>
      </c>
      <c r="C72" s="19"/>
      <c r="D72" s="19"/>
      <c r="E72" s="20"/>
      <c r="F72" s="20"/>
      <c r="G72" s="21"/>
      <c r="H72" s="21"/>
      <c r="I72" s="22"/>
      <c r="J72" s="22"/>
      <c r="K72" s="23"/>
      <c r="L72" s="23"/>
      <c r="M72" s="24">
        <v>8.5</v>
      </c>
      <c r="N72" s="24">
        <v>7</v>
      </c>
      <c r="O72" s="25"/>
      <c r="P72" s="25"/>
      <c r="Q72" s="26"/>
      <c r="R72" s="26"/>
      <c r="S72" s="203"/>
      <c r="T72" s="203"/>
      <c r="U72" s="22"/>
      <c r="V72" s="22"/>
    </row>
    <row r="73" spans="1:22">
      <c r="A73" s="18" t="s">
        <v>1813</v>
      </c>
      <c r="B73" s="17">
        <v>45364</v>
      </c>
      <c r="C73" s="19"/>
      <c r="D73" s="19"/>
      <c r="E73" s="20"/>
      <c r="F73" s="20"/>
      <c r="G73" s="21"/>
      <c r="H73" s="21"/>
      <c r="I73" s="22"/>
      <c r="J73" s="22"/>
      <c r="K73" s="23"/>
      <c r="L73" s="23"/>
      <c r="M73" s="24">
        <v>8.5</v>
      </c>
      <c r="N73" s="24">
        <v>10</v>
      </c>
      <c r="O73" s="25"/>
      <c r="P73" s="25"/>
      <c r="Q73" s="26"/>
      <c r="R73" s="26"/>
      <c r="S73" s="203"/>
      <c r="T73" s="203"/>
      <c r="U73" s="22"/>
      <c r="V73" s="22"/>
    </row>
    <row r="74" spans="1:22">
      <c r="A74" s="18" t="s">
        <v>1813</v>
      </c>
      <c r="B74" s="17">
        <v>45365</v>
      </c>
      <c r="C74" s="19"/>
      <c r="D74" s="19"/>
      <c r="E74" s="20"/>
      <c r="F74" s="20"/>
      <c r="G74" s="21"/>
      <c r="H74" s="21"/>
      <c r="I74" s="22"/>
      <c r="J74" s="22"/>
      <c r="K74" s="23"/>
      <c r="L74" s="23"/>
      <c r="M74" s="24">
        <v>8.5</v>
      </c>
      <c r="N74" s="24">
        <v>8</v>
      </c>
      <c r="O74" s="25"/>
      <c r="P74" s="25"/>
      <c r="Q74" s="26"/>
      <c r="R74" s="26"/>
      <c r="S74" s="203"/>
      <c r="T74" s="203"/>
      <c r="U74" s="22"/>
      <c r="V74" s="22"/>
    </row>
    <row r="75" spans="1:22">
      <c r="A75" s="18" t="s">
        <v>1813</v>
      </c>
      <c r="B75" s="17">
        <v>45366</v>
      </c>
      <c r="C75" s="19"/>
      <c r="D75" s="19"/>
      <c r="E75" s="20"/>
      <c r="F75" s="20"/>
      <c r="G75" s="21"/>
      <c r="H75" s="21"/>
      <c r="I75" s="22"/>
      <c r="J75" s="22"/>
      <c r="K75" s="23"/>
      <c r="L75" s="23"/>
      <c r="M75" s="24">
        <v>8.5</v>
      </c>
      <c r="N75" s="24">
        <v>5</v>
      </c>
      <c r="O75" s="25"/>
      <c r="P75" s="25"/>
      <c r="Q75" s="26"/>
      <c r="R75" s="26"/>
      <c r="S75" s="203"/>
      <c r="T75" s="203"/>
      <c r="U75" s="22"/>
      <c r="V75" s="22"/>
    </row>
    <row r="76" spans="1:22">
      <c r="A76" s="18" t="s">
        <v>1814</v>
      </c>
      <c r="B76" s="17">
        <v>45370</v>
      </c>
      <c r="C76" s="19"/>
      <c r="D76" s="19"/>
      <c r="E76" s="20"/>
      <c r="F76" s="20"/>
      <c r="G76" s="21"/>
      <c r="H76" s="21"/>
      <c r="I76" s="22"/>
      <c r="J76" s="22"/>
      <c r="K76" s="23"/>
      <c r="L76" s="23"/>
      <c r="M76" s="24">
        <v>8.5</v>
      </c>
      <c r="N76" s="24">
        <v>14</v>
      </c>
      <c r="O76" s="25"/>
      <c r="P76" s="25"/>
      <c r="Q76" s="26"/>
      <c r="R76" s="26"/>
      <c r="S76" s="203"/>
      <c r="T76" s="203"/>
      <c r="U76" s="22"/>
      <c r="V76" s="22"/>
    </row>
    <row r="77" spans="1:22">
      <c r="A77" s="18" t="s">
        <v>1814</v>
      </c>
      <c r="B77" s="17">
        <v>45377</v>
      </c>
      <c r="C77" s="19"/>
      <c r="D77" s="19"/>
      <c r="E77" s="20"/>
      <c r="F77" s="20"/>
      <c r="G77" s="21"/>
      <c r="H77" s="21"/>
      <c r="I77" s="22"/>
      <c r="J77" s="22"/>
      <c r="K77" s="23"/>
      <c r="L77" s="23"/>
      <c r="M77" s="24">
        <v>8.5</v>
      </c>
      <c r="N77" s="24">
        <v>8</v>
      </c>
      <c r="O77" s="25"/>
      <c r="P77" s="25"/>
      <c r="Q77" s="26"/>
      <c r="R77" s="26"/>
      <c r="S77" s="203"/>
      <c r="T77" s="203"/>
      <c r="U77" s="22"/>
      <c r="V77" s="22"/>
    </row>
    <row r="78" spans="1:22">
      <c r="A78" s="18" t="s">
        <v>1813</v>
      </c>
      <c r="B78" s="17">
        <v>45378</v>
      </c>
      <c r="C78" s="19"/>
      <c r="D78" s="19"/>
      <c r="E78" s="20"/>
      <c r="F78" s="20"/>
      <c r="G78" s="21"/>
      <c r="H78" s="21"/>
      <c r="I78" s="22"/>
      <c r="J78" s="22"/>
      <c r="K78" s="23"/>
      <c r="L78" s="23"/>
      <c r="M78" s="24">
        <v>8.5</v>
      </c>
      <c r="N78" s="24">
        <v>12</v>
      </c>
      <c r="O78" s="25"/>
      <c r="P78" s="25"/>
      <c r="Q78" s="26"/>
      <c r="R78" s="26"/>
      <c r="S78" s="203"/>
      <c r="T78" s="203"/>
      <c r="U78" s="22"/>
      <c r="V78" s="22"/>
    </row>
    <row r="79" spans="1:22">
      <c r="A79" s="18" t="s">
        <v>1813</v>
      </c>
      <c r="B79" s="17">
        <v>45379</v>
      </c>
      <c r="C79" s="19"/>
      <c r="D79" s="19"/>
      <c r="E79" s="20"/>
      <c r="F79" s="20"/>
      <c r="G79" s="21"/>
      <c r="H79" s="21"/>
      <c r="I79" s="22"/>
      <c r="J79" s="22"/>
      <c r="K79" s="23"/>
      <c r="L79" s="23"/>
      <c r="M79" s="24">
        <v>8.5</v>
      </c>
      <c r="N79" s="24">
        <v>6</v>
      </c>
      <c r="O79" s="25"/>
      <c r="P79" s="25"/>
      <c r="Q79" s="26"/>
      <c r="R79" s="26"/>
      <c r="S79" s="203"/>
      <c r="T79" s="203"/>
      <c r="U79" s="22"/>
      <c r="V79" s="22"/>
    </row>
    <row r="80" spans="1:22">
      <c r="A80" s="18" t="s">
        <v>1813</v>
      </c>
      <c r="B80" s="17">
        <v>45384</v>
      </c>
      <c r="C80" s="19"/>
      <c r="D80" s="19"/>
      <c r="E80" s="20"/>
      <c r="F80" s="20"/>
      <c r="G80" s="21"/>
      <c r="H80" s="21"/>
      <c r="I80" s="22"/>
      <c r="J80" s="22"/>
      <c r="K80" s="23"/>
      <c r="L80" s="23"/>
      <c r="M80" s="24">
        <v>8.5</v>
      </c>
      <c r="N80" s="24">
        <v>18</v>
      </c>
      <c r="O80" s="25"/>
      <c r="P80" s="25"/>
      <c r="Q80" s="26"/>
      <c r="R80" s="26"/>
      <c r="S80" s="203"/>
      <c r="T80" s="203"/>
      <c r="U80" s="22"/>
      <c r="V80" s="22"/>
    </row>
    <row r="81" spans="1:22">
      <c r="A81" s="18" t="s">
        <v>1814</v>
      </c>
      <c r="B81" s="17">
        <v>45385</v>
      </c>
      <c r="C81" s="19"/>
      <c r="D81" s="19"/>
      <c r="E81" s="20"/>
      <c r="F81" s="20"/>
      <c r="G81" s="21"/>
      <c r="H81" s="21"/>
      <c r="I81" s="22"/>
      <c r="J81" s="22"/>
      <c r="K81" s="23"/>
      <c r="L81" s="23"/>
      <c r="M81" s="24">
        <v>8.5</v>
      </c>
      <c r="N81" s="24">
        <v>16</v>
      </c>
      <c r="O81" s="25"/>
      <c r="P81" s="25"/>
      <c r="Q81" s="26"/>
      <c r="R81" s="26"/>
      <c r="S81" s="203"/>
      <c r="T81" s="203"/>
      <c r="U81" s="22"/>
      <c r="V81" s="22"/>
    </row>
    <row r="82" spans="1:22">
      <c r="A82" s="28" t="s">
        <v>1813</v>
      </c>
      <c r="B82" s="17">
        <v>45386</v>
      </c>
      <c r="C82" s="27"/>
      <c r="D82" s="27"/>
      <c r="E82" s="20"/>
      <c r="F82" s="20"/>
      <c r="G82" s="21"/>
      <c r="H82" s="21"/>
      <c r="I82" s="22"/>
      <c r="J82" s="22"/>
      <c r="K82" s="23"/>
      <c r="L82" s="23"/>
      <c r="M82" s="24">
        <v>8.5</v>
      </c>
      <c r="N82" s="24">
        <v>9</v>
      </c>
      <c r="O82" s="25"/>
      <c r="P82" s="25"/>
      <c r="Q82" s="26"/>
      <c r="R82" s="26"/>
      <c r="S82" s="203"/>
      <c r="T82" s="203"/>
      <c r="U82" s="22"/>
      <c r="V82" s="22"/>
    </row>
    <row r="83" spans="1:22">
      <c r="A83" s="28" t="s">
        <v>1814</v>
      </c>
      <c r="B83" s="17">
        <v>45391</v>
      </c>
      <c r="C83" s="19"/>
      <c r="D83" s="19"/>
      <c r="E83" s="20"/>
      <c r="F83" s="20"/>
      <c r="G83" s="21"/>
      <c r="H83" s="21"/>
      <c r="I83" s="22"/>
      <c r="J83" s="22"/>
      <c r="K83" s="23"/>
      <c r="L83" s="23"/>
      <c r="M83" s="24">
        <v>8.5</v>
      </c>
      <c r="N83" s="24">
        <v>5</v>
      </c>
      <c r="O83" s="25"/>
      <c r="P83" s="25"/>
      <c r="Q83" s="26"/>
      <c r="R83" s="26"/>
      <c r="S83" s="203"/>
      <c r="T83" s="203"/>
      <c r="U83" s="22"/>
      <c r="V83" s="22"/>
    </row>
    <row r="84" spans="1:22">
      <c r="A84" s="28" t="s">
        <v>1813</v>
      </c>
      <c r="B84" s="17">
        <v>45392</v>
      </c>
      <c r="C84" s="19"/>
      <c r="D84" s="19"/>
      <c r="E84" s="20"/>
      <c r="F84" s="20"/>
      <c r="G84" s="21"/>
      <c r="H84" s="21"/>
      <c r="I84" s="22"/>
      <c r="J84" s="22"/>
      <c r="K84" s="23"/>
      <c r="L84" s="23"/>
      <c r="M84" s="24">
        <v>8.5</v>
      </c>
      <c r="N84" s="24">
        <v>8</v>
      </c>
      <c r="O84" s="25"/>
      <c r="P84" s="25"/>
      <c r="Q84" s="26"/>
      <c r="R84" s="26"/>
      <c r="S84" s="203"/>
      <c r="T84" s="203"/>
      <c r="U84" s="22"/>
      <c r="V84" s="22"/>
    </row>
    <row r="85" spans="1:22">
      <c r="A85" s="28" t="s">
        <v>1814</v>
      </c>
      <c r="B85" s="17">
        <v>45393</v>
      </c>
      <c r="C85" s="19"/>
      <c r="D85" s="19"/>
      <c r="E85" s="20"/>
      <c r="F85" s="20"/>
      <c r="G85" s="21"/>
      <c r="H85" s="21"/>
      <c r="I85" s="22"/>
      <c r="J85" s="22"/>
      <c r="K85" s="23"/>
      <c r="L85" s="23"/>
      <c r="M85" s="24">
        <v>8.5</v>
      </c>
      <c r="N85" s="24">
        <v>7</v>
      </c>
      <c r="O85" s="25"/>
      <c r="P85" s="25"/>
      <c r="Q85" s="26"/>
      <c r="R85" s="26"/>
      <c r="S85" s="203"/>
      <c r="T85" s="203"/>
      <c r="U85" s="22"/>
      <c r="V85" s="22"/>
    </row>
    <row r="86" spans="1:22">
      <c r="A86" s="28" t="s">
        <v>1814</v>
      </c>
      <c r="B86" s="17">
        <v>45394</v>
      </c>
      <c r="C86" s="19"/>
      <c r="D86" s="19"/>
      <c r="E86" s="20"/>
      <c r="F86" s="20"/>
      <c r="G86" s="21"/>
      <c r="H86" s="21"/>
      <c r="I86" s="22"/>
      <c r="J86" s="22"/>
      <c r="K86" s="23"/>
      <c r="L86" s="23"/>
      <c r="M86" s="24">
        <v>9.5</v>
      </c>
      <c r="N86" s="24">
        <v>10</v>
      </c>
      <c r="O86" s="25"/>
      <c r="P86" s="25"/>
      <c r="Q86" s="26"/>
      <c r="R86" s="26"/>
      <c r="S86" s="203"/>
      <c r="T86" s="203"/>
      <c r="U86" s="22"/>
      <c r="V86" s="22"/>
    </row>
    <row r="87" spans="1:22">
      <c r="A87" s="18"/>
      <c r="B87" s="17"/>
      <c r="C87" s="19"/>
      <c r="D87" s="19"/>
      <c r="E87" s="20"/>
      <c r="F87" s="20"/>
      <c r="G87" s="21"/>
      <c r="H87" s="21"/>
      <c r="I87" s="22"/>
      <c r="J87" s="22"/>
      <c r="K87" s="23"/>
      <c r="L87" s="23"/>
      <c r="M87" s="24"/>
      <c r="N87" s="24"/>
      <c r="O87" s="25"/>
      <c r="P87" s="25"/>
      <c r="Q87" s="26"/>
      <c r="R87" s="26"/>
      <c r="S87" s="203"/>
      <c r="T87" s="203"/>
      <c r="U87" s="22"/>
      <c r="V87" s="22"/>
    </row>
    <row r="88" spans="1:22">
      <c r="A88" s="18"/>
      <c r="B88" s="17"/>
      <c r="C88" s="19"/>
      <c r="D88" s="19"/>
      <c r="E88" s="20"/>
      <c r="F88" s="20"/>
      <c r="G88" s="21"/>
      <c r="H88" s="21"/>
      <c r="I88" s="22"/>
      <c r="J88" s="22"/>
      <c r="K88" s="23"/>
      <c r="L88" s="23"/>
      <c r="M88" s="24"/>
      <c r="N88" s="24"/>
      <c r="O88" s="25"/>
      <c r="P88" s="25"/>
      <c r="Q88" s="26"/>
      <c r="R88" s="26"/>
      <c r="S88" s="203"/>
      <c r="T88" s="203"/>
      <c r="U88" s="22"/>
      <c r="V88" s="22"/>
    </row>
    <row r="89" spans="1:22">
      <c r="A89" s="18"/>
      <c r="B89" s="17"/>
      <c r="C89" s="19"/>
      <c r="D89" s="19"/>
      <c r="E89" s="20"/>
      <c r="F89" s="20"/>
      <c r="G89" s="21"/>
      <c r="H89" s="21"/>
      <c r="I89" s="22"/>
      <c r="J89" s="22"/>
      <c r="K89" s="23"/>
      <c r="L89" s="23"/>
      <c r="M89" s="24"/>
      <c r="N89" s="24"/>
      <c r="O89" s="25"/>
      <c r="P89" s="25"/>
      <c r="Q89" s="26"/>
      <c r="R89" s="26"/>
      <c r="S89" s="203"/>
      <c r="T89" s="203"/>
      <c r="U89" s="22"/>
      <c r="V89" s="22"/>
    </row>
    <row r="90" spans="1:22">
      <c r="A90" s="18"/>
      <c r="B90" s="17"/>
      <c r="C90" s="19"/>
      <c r="D90" s="19"/>
      <c r="E90" s="20"/>
      <c r="F90" s="20"/>
      <c r="G90" s="21"/>
      <c r="H90" s="21"/>
      <c r="I90" s="22"/>
      <c r="J90" s="22"/>
      <c r="K90" s="23"/>
      <c r="L90" s="23"/>
      <c r="M90" s="24"/>
      <c r="N90" s="24"/>
      <c r="O90" s="25"/>
      <c r="P90" s="25"/>
      <c r="Q90" s="26"/>
      <c r="R90" s="26"/>
      <c r="S90" s="203"/>
      <c r="T90" s="203"/>
      <c r="U90" s="22"/>
      <c r="V90" s="22"/>
    </row>
    <row r="91" spans="1:22">
      <c r="A91" s="18"/>
      <c r="B91" s="17"/>
      <c r="C91" s="19"/>
      <c r="D91" s="19"/>
      <c r="E91" s="20"/>
      <c r="F91" s="20"/>
      <c r="G91" s="21"/>
      <c r="H91" s="21"/>
      <c r="I91" s="22"/>
      <c r="J91" s="22"/>
      <c r="K91" s="23"/>
      <c r="L91" s="23"/>
      <c r="M91" s="24"/>
      <c r="N91" s="24"/>
      <c r="O91" s="25"/>
      <c r="P91" s="25"/>
      <c r="Q91" s="26"/>
      <c r="R91" s="26"/>
      <c r="S91" s="203"/>
      <c r="T91" s="203"/>
      <c r="U91" s="22"/>
      <c r="V91" s="22"/>
    </row>
    <row r="92" spans="1:22">
      <c r="A92" s="18"/>
      <c r="B92" s="17"/>
      <c r="C92" s="19"/>
      <c r="D92" s="19"/>
      <c r="E92" s="20"/>
      <c r="F92" s="20"/>
      <c r="G92" s="21"/>
      <c r="H92" s="21"/>
      <c r="I92" s="22"/>
      <c r="J92" s="22"/>
      <c r="K92" s="23"/>
      <c r="L92" s="23"/>
      <c r="M92" s="24"/>
      <c r="N92" s="24"/>
      <c r="O92" s="25"/>
      <c r="P92" s="25"/>
      <c r="Q92" s="26"/>
      <c r="R92" s="26"/>
      <c r="S92" s="203"/>
      <c r="T92" s="203"/>
      <c r="U92" s="22"/>
      <c r="V92" s="22"/>
    </row>
    <row r="93" spans="1:22">
      <c r="A93" s="18"/>
      <c r="B93" s="17"/>
      <c r="C93" s="19"/>
      <c r="D93" s="19"/>
      <c r="E93" s="20"/>
      <c r="F93" s="20"/>
      <c r="G93" s="21"/>
      <c r="H93" s="21"/>
      <c r="I93" s="22"/>
      <c r="J93" s="22"/>
      <c r="K93" s="23"/>
      <c r="L93" s="23"/>
      <c r="M93" s="24"/>
      <c r="N93" s="24"/>
      <c r="O93" s="25"/>
      <c r="P93" s="25"/>
      <c r="Q93" s="26"/>
      <c r="R93" s="26"/>
      <c r="S93" s="203"/>
      <c r="T93" s="203"/>
      <c r="U93" s="22"/>
      <c r="V93" s="22"/>
    </row>
    <row r="94" spans="1:22">
      <c r="A94" s="18"/>
      <c r="B94" s="17"/>
      <c r="C94" s="19"/>
      <c r="D94" s="19"/>
      <c r="E94" s="20"/>
      <c r="F94" s="20"/>
      <c r="G94" s="21"/>
      <c r="H94" s="21"/>
      <c r="I94" s="22"/>
      <c r="J94" s="22"/>
      <c r="K94" s="23"/>
      <c r="L94" s="23"/>
      <c r="M94" s="24"/>
      <c r="N94" s="24"/>
      <c r="O94" s="25"/>
      <c r="P94" s="25"/>
      <c r="Q94" s="26"/>
      <c r="R94" s="26"/>
      <c r="S94" s="203"/>
      <c r="T94" s="203"/>
      <c r="U94" s="22"/>
      <c r="V94" s="22"/>
    </row>
    <row r="95" spans="1:22">
      <c r="A95" s="18"/>
      <c r="B95" s="17"/>
      <c r="C95" s="19"/>
      <c r="D95" s="19"/>
      <c r="E95" s="20"/>
      <c r="F95" s="20"/>
      <c r="G95" s="21"/>
      <c r="H95" s="21"/>
      <c r="I95" s="22"/>
      <c r="J95" s="22"/>
      <c r="K95" s="23"/>
      <c r="L95" s="23"/>
      <c r="M95" s="24"/>
      <c r="N95" s="24"/>
      <c r="O95" s="25"/>
      <c r="P95" s="25"/>
      <c r="Q95" s="26"/>
      <c r="R95" s="26"/>
      <c r="S95" s="203"/>
      <c r="T95" s="203"/>
      <c r="U95" s="22"/>
      <c r="V95" s="22"/>
    </row>
    <row r="96" spans="1:22">
      <c r="A96" s="18"/>
      <c r="B96" s="17"/>
      <c r="C96" s="19"/>
      <c r="D96" s="19"/>
      <c r="E96" s="20"/>
      <c r="F96" s="20"/>
      <c r="G96" s="21"/>
      <c r="H96" s="21"/>
      <c r="I96" s="22"/>
      <c r="J96" s="22"/>
      <c r="K96" s="23"/>
      <c r="L96" s="23"/>
      <c r="M96" s="24"/>
      <c r="N96" s="24"/>
      <c r="O96" s="25"/>
      <c r="P96" s="25"/>
      <c r="Q96" s="26"/>
      <c r="R96" s="26"/>
      <c r="S96" s="203"/>
      <c r="T96" s="203"/>
      <c r="U96" s="22"/>
      <c r="V96" s="22"/>
    </row>
    <row r="97" spans="1:22">
      <c r="A97" s="18"/>
      <c r="B97" s="17"/>
      <c r="C97" s="19"/>
      <c r="D97" s="19"/>
      <c r="E97" s="20"/>
      <c r="F97" s="20"/>
      <c r="G97" s="21"/>
      <c r="H97" s="21"/>
      <c r="I97" s="22"/>
      <c r="J97" s="22"/>
      <c r="K97" s="23"/>
      <c r="L97" s="23"/>
      <c r="M97" s="24"/>
      <c r="N97" s="24"/>
      <c r="O97" s="25"/>
      <c r="P97" s="25"/>
      <c r="Q97" s="26"/>
      <c r="R97" s="26"/>
      <c r="S97" s="203"/>
      <c r="T97" s="203"/>
      <c r="U97" s="22"/>
      <c r="V97" s="22"/>
    </row>
    <row r="98" spans="1:22">
      <c r="A98" s="18"/>
      <c r="B98" s="17"/>
      <c r="C98" s="19"/>
      <c r="D98" s="19"/>
      <c r="E98" s="20"/>
      <c r="F98" s="20"/>
      <c r="G98" s="21"/>
      <c r="H98" s="21"/>
      <c r="I98" s="22"/>
      <c r="J98" s="22"/>
      <c r="K98" s="23"/>
      <c r="L98" s="23"/>
      <c r="M98" s="24"/>
      <c r="N98" s="24"/>
      <c r="O98" s="25"/>
      <c r="P98" s="25"/>
      <c r="Q98" s="26"/>
      <c r="R98" s="26"/>
      <c r="S98" s="203"/>
      <c r="T98" s="203"/>
      <c r="U98" s="22"/>
      <c r="V98" s="22"/>
    </row>
    <row r="99" spans="1:22">
      <c r="A99" s="18"/>
      <c r="B99" s="17"/>
      <c r="C99" s="19"/>
      <c r="D99" s="19"/>
      <c r="E99" s="20"/>
      <c r="F99" s="20"/>
      <c r="G99" s="21"/>
      <c r="H99" s="21"/>
      <c r="I99" s="22"/>
      <c r="J99" s="22"/>
      <c r="K99" s="23"/>
      <c r="L99" s="23"/>
      <c r="M99" s="24"/>
      <c r="N99" s="24"/>
      <c r="O99" s="25"/>
      <c r="P99" s="25"/>
      <c r="Q99" s="26"/>
      <c r="R99" s="26"/>
      <c r="S99" s="203"/>
      <c r="T99" s="203"/>
      <c r="U99" s="22"/>
      <c r="V99" s="22"/>
    </row>
    <row r="100" spans="1:22">
      <c r="A100" s="18"/>
      <c r="B100" s="17"/>
      <c r="C100" s="19"/>
      <c r="D100" s="19"/>
      <c r="E100" s="20"/>
      <c r="F100" s="20"/>
      <c r="G100" s="21"/>
      <c r="H100" s="21"/>
      <c r="I100" s="22"/>
      <c r="J100" s="22"/>
      <c r="K100" s="23"/>
      <c r="L100" s="23"/>
      <c r="M100" s="24"/>
      <c r="N100" s="24"/>
      <c r="O100" s="25"/>
      <c r="P100" s="25"/>
      <c r="Q100" s="26"/>
      <c r="R100" s="26"/>
      <c r="S100" s="203"/>
      <c r="T100" s="203"/>
      <c r="U100" s="22"/>
      <c r="V100" s="22"/>
    </row>
    <row r="101" spans="1:22">
      <c r="A101" s="18"/>
      <c r="B101" s="17"/>
      <c r="C101" s="19"/>
      <c r="D101" s="19"/>
      <c r="E101" s="20"/>
      <c r="F101" s="20"/>
      <c r="G101" s="21"/>
      <c r="H101" s="21"/>
      <c r="I101" s="22"/>
      <c r="J101" s="22"/>
      <c r="K101" s="23"/>
      <c r="L101" s="23"/>
      <c r="M101" s="24"/>
      <c r="N101" s="24"/>
      <c r="O101" s="25"/>
      <c r="P101" s="25"/>
      <c r="Q101" s="26"/>
      <c r="R101" s="26"/>
      <c r="S101" s="203"/>
      <c r="T101" s="203"/>
      <c r="U101" s="22"/>
      <c r="V101" s="22"/>
    </row>
    <row r="102" spans="1:22">
      <c r="A102" s="18"/>
      <c r="B102" s="17"/>
      <c r="C102" s="19"/>
      <c r="D102" s="19"/>
      <c r="E102" s="20"/>
      <c r="F102" s="20"/>
      <c r="G102" s="21"/>
      <c r="H102" s="21"/>
      <c r="I102" s="22"/>
      <c r="J102" s="22"/>
      <c r="K102" s="23"/>
      <c r="L102" s="23"/>
      <c r="M102" s="24"/>
      <c r="N102" s="24"/>
      <c r="O102" s="25"/>
      <c r="P102" s="25"/>
      <c r="Q102" s="26"/>
      <c r="R102" s="26"/>
      <c r="S102" s="203"/>
      <c r="T102" s="203"/>
      <c r="U102" s="22"/>
      <c r="V102" s="22"/>
    </row>
    <row r="103" spans="1:22">
      <c r="A103" s="18"/>
      <c r="B103" s="17"/>
      <c r="C103" s="19"/>
      <c r="D103" s="19"/>
      <c r="E103" s="20"/>
      <c r="F103" s="20"/>
      <c r="G103" s="21"/>
      <c r="H103" s="21"/>
      <c r="I103" s="22"/>
      <c r="J103" s="22"/>
      <c r="K103" s="23"/>
      <c r="L103" s="23"/>
      <c r="M103" s="24"/>
      <c r="N103" s="24"/>
      <c r="O103" s="25"/>
      <c r="P103" s="25"/>
      <c r="Q103" s="26"/>
      <c r="R103" s="26"/>
      <c r="S103" s="203"/>
      <c r="T103" s="203"/>
      <c r="U103" s="22"/>
      <c r="V103" s="22"/>
    </row>
    <row r="104" spans="1:22">
      <c r="A104" s="18"/>
      <c r="B104" s="17"/>
      <c r="C104" s="27"/>
      <c r="D104" s="27"/>
      <c r="E104" s="20"/>
      <c r="F104" s="20"/>
      <c r="G104" s="21"/>
      <c r="H104" s="21"/>
      <c r="I104" s="22"/>
      <c r="J104" s="22"/>
      <c r="K104" s="23"/>
      <c r="L104" s="23"/>
      <c r="M104" s="24"/>
      <c r="N104" s="24"/>
      <c r="O104" s="25"/>
      <c r="P104" s="25"/>
      <c r="Q104" s="26"/>
      <c r="R104" s="26"/>
      <c r="S104" s="203"/>
      <c r="T104" s="203"/>
      <c r="U104" s="22"/>
      <c r="V104" s="22"/>
    </row>
    <row r="105" spans="1:22">
      <c r="A105" s="18"/>
      <c r="B105" s="17"/>
      <c r="C105" s="19"/>
      <c r="D105" s="19"/>
      <c r="E105" s="20"/>
      <c r="F105" s="20"/>
      <c r="G105" s="21"/>
      <c r="H105" s="21"/>
      <c r="I105" s="22"/>
      <c r="J105" s="22"/>
      <c r="K105" s="23"/>
      <c r="L105" s="23"/>
      <c r="M105" s="24"/>
      <c r="N105" s="24"/>
      <c r="O105" s="25"/>
      <c r="P105" s="25"/>
      <c r="Q105" s="26"/>
      <c r="R105" s="26"/>
      <c r="S105" s="203"/>
      <c r="T105" s="203"/>
      <c r="U105" s="22"/>
      <c r="V105" s="22"/>
    </row>
    <row r="106" spans="1:22">
      <c r="A106" s="18"/>
      <c r="B106" s="17"/>
      <c r="C106" s="19"/>
      <c r="D106" s="19"/>
      <c r="E106" s="20"/>
      <c r="F106" s="20"/>
      <c r="G106" s="21"/>
      <c r="H106" s="21"/>
      <c r="I106" s="22"/>
      <c r="J106" s="22"/>
      <c r="K106" s="23"/>
      <c r="L106" s="23"/>
      <c r="M106" s="24"/>
      <c r="N106" s="24"/>
      <c r="O106" s="25"/>
      <c r="P106" s="25"/>
      <c r="Q106" s="26"/>
      <c r="R106" s="26"/>
      <c r="S106" s="203"/>
      <c r="T106" s="203"/>
      <c r="U106" s="22"/>
      <c r="V106" s="22"/>
    </row>
    <row r="107" spans="1:22">
      <c r="A107" s="18"/>
      <c r="B107" s="17"/>
      <c r="C107" s="19"/>
      <c r="D107" s="19"/>
      <c r="E107" s="20"/>
      <c r="F107" s="20"/>
      <c r="G107" s="21"/>
      <c r="H107" s="21"/>
      <c r="I107" s="22"/>
      <c r="J107" s="22"/>
      <c r="K107" s="23"/>
      <c r="L107" s="23"/>
      <c r="M107" s="24"/>
      <c r="N107" s="24"/>
      <c r="O107" s="25"/>
      <c r="P107" s="25"/>
      <c r="Q107" s="26"/>
      <c r="R107" s="26"/>
      <c r="S107" s="203"/>
      <c r="T107" s="203"/>
      <c r="U107" s="22"/>
      <c r="V107" s="22"/>
    </row>
    <row r="108" spans="1:22">
      <c r="A108" s="18"/>
      <c r="B108" s="17"/>
      <c r="C108" s="19"/>
      <c r="D108" s="19"/>
      <c r="E108" s="20"/>
      <c r="F108" s="20"/>
      <c r="G108" s="21"/>
      <c r="H108" s="21"/>
      <c r="I108" s="22"/>
      <c r="J108" s="22"/>
      <c r="K108" s="23"/>
      <c r="L108" s="23"/>
      <c r="M108" s="24"/>
      <c r="N108" s="24"/>
      <c r="O108" s="25"/>
      <c r="P108" s="25"/>
      <c r="Q108" s="26"/>
      <c r="R108" s="26"/>
      <c r="S108" s="203"/>
      <c r="T108" s="203"/>
      <c r="U108" s="22"/>
      <c r="V108" s="22"/>
    </row>
    <row r="109" spans="1:22">
      <c r="A109" s="18"/>
      <c r="B109" s="17"/>
      <c r="C109" s="19"/>
      <c r="D109" s="19"/>
      <c r="E109" s="20"/>
      <c r="F109" s="20"/>
      <c r="G109" s="21"/>
      <c r="H109" s="21"/>
      <c r="I109" s="22"/>
      <c r="J109" s="22"/>
      <c r="K109" s="23"/>
      <c r="L109" s="23"/>
      <c r="M109" s="24"/>
      <c r="N109" s="24"/>
      <c r="O109" s="25"/>
      <c r="P109" s="25"/>
      <c r="Q109" s="26"/>
      <c r="R109" s="26"/>
      <c r="S109" s="203"/>
      <c r="T109" s="203"/>
      <c r="U109" s="22"/>
      <c r="V109" s="22"/>
    </row>
    <row r="110" spans="1:22">
      <c r="A110" s="18"/>
      <c r="B110" s="17"/>
      <c r="C110" s="19"/>
      <c r="D110" s="19"/>
      <c r="E110" s="20"/>
      <c r="F110" s="20"/>
      <c r="G110" s="21"/>
      <c r="H110" s="21"/>
      <c r="I110" s="22"/>
      <c r="J110" s="22"/>
      <c r="K110" s="23"/>
      <c r="L110" s="23"/>
      <c r="M110" s="24"/>
      <c r="N110" s="24"/>
      <c r="O110" s="25"/>
      <c r="P110" s="25"/>
      <c r="Q110" s="26"/>
      <c r="R110" s="26"/>
      <c r="S110" s="203"/>
      <c r="T110" s="203"/>
      <c r="U110" s="22"/>
      <c r="V110" s="22"/>
    </row>
    <row r="111" spans="1:22">
      <c r="A111" s="18"/>
      <c r="B111" s="17"/>
      <c r="C111" s="19"/>
      <c r="D111" s="19"/>
      <c r="E111" s="20"/>
      <c r="F111" s="20"/>
      <c r="G111" s="21"/>
      <c r="H111" s="21"/>
      <c r="I111" s="22"/>
      <c r="J111" s="22"/>
      <c r="K111" s="23"/>
      <c r="L111" s="23"/>
      <c r="M111" s="24"/>
      <c r="N111" s="24"/>
      <c r="O111" s="25"/>
      <c r="P111" s="25"/>
      <c r="Q111" s="26"/>
      <c r="R111" s="26"/>
      <c r="S111" s="203"/>
      <c r="T111" s="203"/>
      <c r="U111" s="22"/>
      <c r="V111" s="22"/>
    </row>
    <row r="112" spans="1:22">
      <c r="A112" s="18"/>
      <c r="B112" s="17"/>
      <c r="C112" s="19"/>
      <c r="D112" s="19"/>
      <c r="E112" s="20"/>
      <c r="F112" s="20"/>
      <c r="G112" s="21"/>
      <c r="H112" s="21"/>
      <c r="I112" s="22"/>
      <c r="J112" s="22"/>
      <c r="K112" s="23"/>
      <c r="L112" s="23"/>
      <c r="M112" s="24"/>
      <c r="N112" s="24"/>
      <c r="O112" s="25"/>
      <c r="P112" s="25"/>
      <c r="Q112" s="26"/>
      <c r="R112" s="26"/>
      <c r="S112" s="203"/>
      <c r="T112" s="203"/>
      <c r="U112" s="22"/>
      <c r="V112" s="22"/>
    </row>
    <row r="113" spans="1:22">
      <c r="A113" s="18"/>
      <c r="B113" s="17"/>
      <c r="C113" s="19"/>
      <c r="D113" s="19"/>
      <c r="E113" s="20"/>
      <c r="F113" s="20"/>
      <c r="G113" s="21"/>
      <c r="H113" s="21"/>
      <c r="I113" s="22"/>
      <c r="J113" s="22"/>
      <c r="K113" s="23"/>
      <c r="L113" s="23"/>
      <c r="M113" s="24"/>
      <c r="N113" s="24"/>
      <c r="O113" s="25"/>
      <c r="P113" s="25"/>
      <c r="Q113" s="26"/>
      <c r="R113" s="26"/>
      <c r="S113" s="203"/>
      <c r="T113" s="203"/>
      <c r="U113" s="22"/>
      <c r="V113" s="22"/>
    </row>
    <row r="114" spans="1:22">
      <c r="A114" s="18"/>
      <c r="B114" s="17"/>
      <c r="C114" s="19"/>
      <c r="D114" s="19"/>
      <c r="E114" s="20"/>
      <c r="F114" s="20"/>
      <c r="G114" s="21"/>
      <c r="H114" s="21"/>
      <c r="I114" s="22"/>
      <c r="J114" s="22"/>
      <c r="K114" s="23"/>
      <c r="L114" s="23"/>
      <c r="M114" s="24"/>
      <c r="N114" s="24"/>
      <c r="O114" s="25"/>
      <c r="P114" s="25"/>
      <c r="Q114" s="26"/>
      <c r="R114" s="26"/>
      <c r="S114" s="203"/>
      <c r="T114" s="203"/>
      <c r="U114" s="22"/>
      <c r="V114" s="22"/>
    </row>
    <row r="115" spans="1:22">
      <c r="A115" s="18"/>
      <c r="B115" s="17"/>
      <c r="C115" s="19"/>
      <c r="D115" s="19"/>
      <c r="E115" s="20"/>
      <c r="F115" s="20"/>
      <c r="G115" s="21"/>
      <c r="H115" s="21"/>
      <c r="I115" s="22"/>
      <c r="J115" s="22"/>
      <c r="K115" s="23"/>
      <c r="L115" s="23"/>
      <c r="M115" s="24"/>
      <c r="N115" s="24"/>
      <c r="O115" s="25"/>
      <c r="P115" s="25"/>
      <c r="Q115" s="26"/>
      <c r="R115" s="26"/>
      <c r="S115" s="203"/>
      <c r="T115" s="203"/>
      <c r="U115" s="22"/>
      <c r="V115" s="22"/>
    </row>
    <row r="116" spans="1:22">
      <c r="A116" s="18"/>
      <c r="B116" s="17"/>
      <c r="C116" s="19"/>
      <c r="D116" s="19"/>
      <c r="E116" s="20"/>
      <c r="F116" s="20"/>
      <c r="G116" s="21"/>
      <c r="H116" s="21"/>
      <c r="I116" s="22"/>
      <c r="J116" s="22"/>
      <c r="K116" s="23"/>
      <c r="L116" s="23"/>
      <c r="M116" s="24"/>
      <c r="N116" s="24"/>
      <c r="O116" s="25"/>
      <c r="P116" s="25"/>
      <c r="Q116" s="26"/>
      <c r="R116" s="26"/>
      <c r="S116" s="203"/>
      <c r="T116" s="203"/>
      <c r="U116" s="22"/>
      <c r="V116" s="22"/>
    </row>
    <row r="117" spans="1:22">
      <c r="A117" s="18"/>
      <c r="B117" s="17"/>
      <c r="C117" s="19"/>
      <c r="D117" s="19"/>
      <c r="E117" s="20"/>
      <c r="F117" s="20"/>
      <c r="G117" s="21"/>
      <c r="H117" s="21"/>
      <c r="I117" s="22"/>
      <c r="J117" s="22"/>
      <c r="K117" s="23"/>
      <c r="L117" s="23"/>
      <c r="M117" s="24"/>
      <c r="N117" s="24"/>
      <c r="O117" s="25"/>
      <c r="P117" s="25"/>
      <c r="Q117" s="26"/>
      <c r="R117" s="26"/>
      <c r="S117" s="203"/>
      <c r="T117" s="203"/>
      <c r="U117" s="22"/>
      <c r="V117" s="22"/>
    </row>
    <row r="118" spans="1:22">
      <c r="A118" s="18"/>
      <c r="B118" s="17"/>
      <c r="C118" s="19"/>
      <c r="D118" s="19"/>
      <c r="E118" s="20"/>
      <c r="F118" s="20"/>
      <c r="G118" s="21"/>
      <c r="H118" s="21"/>
      <c r="I118" s="22"/>
      <c r="J118" s="22"/>
      <c r="K118" s="23"/>
      <c r="L118" s="23"/>
      <c r="M118" s="24"/>
      <c r="N118" s="24"/>
      <c r="O118" s="25"/>
      <c r="P118" s="25"/>
      <c r="Q118" s="26"/>
      <c r="R118" s="26"/>
      <c r="S118" s="203"/>
      <c r="T118" s="203"/>
      <c r="U118" s="22"/>
      <c r="V118" s="22"/>
    </row>
    <row r="119" spans="1:22">
      <c r="A119" s="28"/>
      <c r="B119" s="17"/>
      <c r="C119" s="27"/>
      <c r="D119" s="27"/>
      <c r="E119" s="20"/>
      <c r="F119" s="20"/>
      <c r="G119" s="21"/>
      <c r="H119" s="21"/>
      <c r="I119" s="22"/>
      <c r="J119" s="22"/>
      <c r="K119" s="23"/>
      <c r="L119" s="23"/>
      <c r="M119" s="24"/>
      <c r="N119" s="24"/>
      <c r="O119" s="25"/>
      <c r="P119" s="25"/>
      <c r="Q119" s="26"/>
      <c r="R119" s="26"/>
      <c r="S119" s="203"/>
      <c r="T119" s="203"/>
      <c r="U119" s="22"/>
      <c r="V119" s="22"/>
    </row>
    <row r="120" spans="1:22">
      <c r="A120" s="28"/>
      <c r="B120" s="17"/>
      <c r="C120" s="19"/>
      <c r="D120" s="19"/>
      <c r="E120" s="20"/>
      <c r="F120" s="20"/>
      <c r="G120" s="21"/>
      <c r="H120" s="21"/>
      <c r="I120" s="22"/>
      <c r="J120" s="22"/>
      <c r="K120" s="23"/>
      <c r="L120" s="23"/>
      <c r="M120" s="24"/>
      <c r="N120" s="24"/>
      <c r="O120" s="25"/>
      <c r="P120" s="25"/>
      <c r="Q120" s="26"/>
      <c r="R120" s="26"/>
      <c r="S120" s="203"/>
      <c r="T120" s="203"/>
      <c r="U120" s="22"/>
      <c r="V120" s="22"/>
    </row>
    <row r="121" spans="1:22">
      <c r="A121" s="28"/>
      <c r="B121" s="17"/>
      <c r="C121" s="19"/>
      <c r="D121" s="19"/>
      <c r="E121" s="20"/>
      <c r="F121" s="20"/>
      <c r="G121" s="21"/>
      <c r="H121" s="21"/>
      <c r="I121" s="22"/>
      <c r="J121" s="22"/>
      <c r="K121" s="23"/>
      <c r="L121" s="23"/>
      <c r="M121" s="24"/>
      <c r="N121" s="24"/>
      <c r="O121" s="25"/>
      <c r="P121" s="25"/>
      <c r="Q121" s="26"/>
      <c r="R121" s="26"/>
      <c r="S121" s="203"/>
      <c r="T121" s="203"/>
      <c r="U121" s="22"/>
      <c r="V121" s="22"/>
    </row>
    <row r="122" spans="1:22">
      <c r="A122" s="28"/>
      <c r="B122" s="17"/>
      <c r="C122" s="19"/>
      <c r="D122" s="19"/>
      <c r="E122" s="20"/>
      <c r="F122" s="20"/>
      <c r="G122" s="21"/>
      <c r="H122" s="21"/>
      <c r="I122" s="22"/>
      <c r="J122" s="22"/>
      <c r="K122" s="23"/>
      <c r="L122" s="23"/>
      <c r="M122" s="24"/>
      <c r="N122" s="24"/>
      <c r="O122" s="25"/>
      <c r="P122" s="25"/>
      <c r="Q122" s="26"/>
      <c r="R122" s="26"/>
      <c r="S122" s="203"/>
      <c r="T122" s="203"/>
      <c r="U122" s="22"/>
      <c r="V122" s="22"/>
    </row>
    <row r="123" spans="1:22">
      <c r="A123" s="28"/>
      <c r="B123" s="17"/>
      <c r="C123" s="19"/>
      <c r="D123" s="19"/>
      <c r="E123" s="20"/>
      <c r="F123" s="20"/>
      <c r="G123" s="21"/>
      <c r="H123" s="21"/>
      <c r="I123" s="22"/>
      <c r="J123" s="22"/>
      <c r="K123" s="23"/>
      <c r="L123" s="23"/>
      <c r="M123" s="24"/>
      <c r="N123" s="24"/>
      <c r="O123" s="25"/>
      <c r="P123" s="25"/>
      <c r="Q123" s="26"/>
      <c r="R123" s="26"/>
      <c r="S123" s="203"/>
      <c r="T123" s="203"/>
      <c r="U123" s="22"/>
      <c r="V123" s="22"/>
    </row>
    <row r="124" spans="1:22">
      <c r="A124" s="18"/>
      <c r="B124" s="17"/>
      <c r="C124" s="19"/>
      <c r="D124" s="19"/>
      <c r="E124" s="20"/>
      <c r="F124" s="20"/>
      <c r="G124" s="21"/>
      <c r="H124" s="21"/>
      <c r="I124" s="22"/>
      <c r="J124" s="22"/>
      <c r="K124" s="23"/>
      <c r="L124" s="23"/>
      <c r="M124" s="24"/>
      <c r="N124" s="24"/>
      <c r="O124" s="25"/>
      <c r="P124" s="25"/>
      <c r="Q124" s="26"/>
      <c r="R124" s="26"/>
      <c r="S124" s="203"/>
      <c r="T124" s="203"/>
      <c r="U124" s="22"/>
      <c r="V124" s="22"/>
    </row>
    <row r="125" spans="1:22">
      <c r="A125" s="18"/>
      <c r="B125" s="17"/>
      <c r="C125" s="19"/>
      <c r="D125" s="19"/>
      <c r="E125" s="20"/>
      <c r="F125" s="20"/>
      <c r="G125" s="21"/>
      <c r="H125" s="21"/>
      <c r="I125" s="22"/>
      <c r="J125" s="22"/>
      <c r="K125" s="23"/>
      <c r="L125" s="23"/>
      <c r="M125" s="24"/>
      <c r="N125" s="24"/>
      <c r="O125" s="25"/>
      <c r="P125" s="25"/>
      <c r="Q125" s="26"/>
      <c r="R125" s="26"/>
      <c r="S125" s="203"/>
      <c r="T125" s="203"/>
      <c r="U125" s="22"/>
      <c r="V125" s="22"/>
    </row>
    <row r="126" spans="1:22">
      <c r="A126" s="18"/>
      <c r="B126" s="17"/>
      <c r="C126" s="19"/>
      <c r="D126" s="19"/>
      <c r="E126" s="20"/>
      <c r="F126" s="20"/>
      <c r="G126" s="21"/>
      <c r="H126" s="21"/>
      <c r="I126" s="22"/>
      <c r="J126" s="22"/>
      <c r="K126" s="23"/>
      <c r="L126" s="23"/>
      <c r="M126" s="24"/>
      <c r="N126" s="24"/>
      <c r="O126" s="25"/>
      <c r="P126" s="25"/>
      <c r="Q126" s="26"/>
      <c r="R126" s="26"/>
      <c r="S126" s="203"/>
      <c r="T126" s="203"/>
      <c r="U126" s="22"/>
      <c r="V126" s="22"/>
    </row>
    <row r="127" spans="1:22">
      <c r="A127" s="18"/>
      <c r="B127" s="17"/>
      <c r="C127" s="19"/>
      <c r="D127" s="19"/>
      <c r="E127" s="20"/>
      <c r="F127" s="20"/>
      <c r="G127" s="21"/>
      <c r="H127" s="21"/>
      <c r="I127" s="22"/>
      <c r="J127" s="22"/>
      <c r="K127" s="23"/>
      <c r="L127" s="23"/>
      <c r="M127" s="24"/>
      <c r="N127" s="24"/>
      <c r="O127" s="25"/>
      <c r="P127" s="25"/>
      <c r="Q127" s="26"/>
      <c r="R127" s="26"/>
      <c r="S127" s="203"/>
      <c r="T127" s="203"/>
      <c r="U127" s="22"/>
      <c r="V127" s="22"/>
    </row>
    <row r="128" spans="1:22">
      <c r="A128" s="18"/>
      <c r="B128" s="17"/>
      <c r="C128" s="19"/>
      <c r="D128" s="19"/>
      <c r="E128" s="20"/>
      <c r="F128" s="20"/>
      <c r="G128" s="21"/>
      <c r="H128" s="21"/>
      <c r="I128" s="22"/>
      <c r="J128" s="22"/>
      <c r="K128" s="23"/>
      <c r="L128" s="23"/>
      <c r="M128" s="24"/>
      <c r="N128" s="24"/>
      <c r="O128" s="25"/>
      <c r="P128" s="25"/>
      <c r="Q128" s="26"/>
      <c r="R128" s="26"/>
      <c r="S128" s="203"/>
      <c r="T128" s="203"/>
      <c r="U128" s="22"/>
      <c r="V128" s="22"/>
    </row>
    <row r="129" spans="1:22">
      <c r="A129" s="18"/>
      <c r="B129" s="17"/>
      <c r="C129" s="19"/>
      <c r="D129" s="19"/>
      <c r="E129" s="20"/>
      <c r="F129" s="20"/>
      <c r="G129" s="21"/>
      <c r="H129" s="21"/>
      <c r="I129" s="22"/>
      <c r="J129" s="22"/>
      <c r="K129" s="23"/>
      <c r="L129" s="23"/>
      <c r="M129" s="24"/>
      <c r="N129" s="24"/>
      <c r="O129" s="25"/>
      <c r="P129" s="25"/>
      <c r="Q129" s="26"/>
      <c r="R129" s="26"/>
      <c r="S129" s="203"/>
      <c r="T129" s="203"/>
      <c r="U129" s="22"/>
      <c r="V129" s="22"/>
    </row>
    <row r="130" spans="1:22">
      <c r="A130" s="18"/>
      <c r="B130" s="17"/>
      <c r="C130" s="19"/>
      <c r="D130" s="19"/>
      <c r="E130" s="20"/>
      <c r="F130" s="20"/>
      <c r="G130" s="21"/>
      <c r="H130" s="21"/>
      <c r="I130" s="22"/>
      <c r="J130" s="22"/>
      <c r="K130" s="23"/>
      <c r="L130" s="23"/>
      <c r="M130" s="24"/>
      <c r="N130" s="24"/>
      <c r="O130" s="25"/>
      <c r="P130" s="25"/>
      <c r="Q130" s="26"/>
      <c r="R130" s="26"/>
      <c r="S130" s="203"/>
      <c r="T130" s="203"/>
      <c r="U130" s="22"/>
      <c r="V130" s="22"/>
    </row>
    <row r="131" spans="1:22">
      <c r="A131" s="18"/>
      <c r="B131" s="17"/>
      <c r="C131" s="19"/>
      <c r="D131" s="19"/>
      <c r="E131" s="20"/>
      <c r="F131" s="20"/>
      <c r="G131" s="21"/>
      <c r="H131" s="21"/>
      <c r="I131" s="22"/>
      <c r="J131" s="22"/>
      <c r="K131" s="23"/>
      <c r="L131" s="23"/>
      <c r="M131" s="24"/>
      <c r="N131" s="24"/>
      <c r="O131" s="25"/>
      <c r="P131" s="25"/>
      <c r="Q131" s="26"/>
      <c r="R131" s="26"/>
      <c r="S131" s="203"/>
      <c r="T131" s="203"/>
      <c r="U131" s="22"/>
      <c r="V131" s="22"/>
    </row>
    <row r="132" spans="1:22">
      <c r="A132" s="18"/>
      <c r="B132" s="17"/>
      <c r="C132" s="19"/>
      <c r="D132" s="19"/>
      <c r="E132" s="20"/>
      <c r="F132" s="20"/>
      <c r="G132" s="21"/>
      <c r="H132" s="21"/>
      <c r="I132" s="22"/>
      <c r="J132" s="22"/>
      <c r="K132" s="23"/>
      <c r="L132" s="23"/>
      <c r="M132" s="24"/>
      <c r="N132" s="24"/>
      <c r="O132" s="25"/>
      <c r="P132" s="25"/>
      <c r="Q132" s="26"/>
      <c r="R132" s="26"/>
      <c r="S132" s="203"/>
      <c r="T132" s="203"/>
      <c r="U132" s="22"/>
      <c r="V132" s="22"/>
    </row>
    <row r="133" spans="1:22">
      <c r="A133" s="18"/>
      <c r="B133" s="17"/>
      <c r="C133" s="19"/>
      <c r="D133" s="19"/>
      <c r="E133" s="20"/>
      <c r="F133" s="20"/>
      <c r="G133" s="21"/>
      <c r="H133" s="21"/>
      <c r="I133" s="22"/>
      <c r="J133" s="22"/>
      <c r="K133" s="23"/>
      <c r="L133" s="23"/>
      <c r="M133" s="24"/>
      <c r="N133" s="24"/>
      <c r="O133" s="25"/>
      <c r="P133" s="25"/>
      <c r="Q133" s="26"/>
      <c r="R133" s="26"/>
      <c r="S133" s="203"/>
      <c r="T133" s="203"/>
      <c r="U133" s="22"/>
      <c r="V133" s="22"/>
    </row>
    <row r="134" spans="1:22">
      <c r="A134" s="18"/>
      <c r="B134" s="17"/>
      <c r="C134" s="19"/>
      <c r="D134" s="19"/>
      <c r="E134" s="20"/>
      <c r="F134" s="20"/>
      <c r="G134" s="21"/>
      <c r="H134" s="21"/>
      <c r="I134" s="22"/>
      <c r="J134" s="22"/>
      <c r="K134" s="23"/>
      <c r="L134" s="23"/>
      <c r="M134" s="24"/>
      <c r="N134" s="24"/>
      <c r="O134" s="25"/>
      <c r="P134" s="25"/>
      <c r="Q134" s="26"/>
      <c r="R134" s="26"/>
      <c r="S134" s="203"/>
      <c r="T134" s="203"/>
      <c r="U134" s="22"/>
      <c r="V134" s="22"/>
    </row>
    <row r="135" spans="1:22">
      <c r="A135" s="18"/>
      <c r="B135" s="17"/>
      <c r="C135" s="19"/>
      <c r="D135" s="19"/>
      <c r="E135" s="20"/>
      <c r="F135" s="20"/>
      <c r="G135" s="21"/>
      <c r="H135" s="21"/>
      <c r="I135" s="22"/>
      <c r="J135" s="22"/>
      <c r="K135" s="23"/>
      <c r="L135" s="23"/>
      <c r="M135" s="24"/>
      <c r="N135" s="24"/>
      <c r="O135" s="25"/>
      <c r="P135" s="25"/>
      <c r="Q135" s="26"/>
      <c r="R135" s="26"/>
      <c r="S135" s="203"/>
      <c r="T135" s="203"/>
      <c r="U135" s="22"/>
      <c r="V135" s="22"/>
    </row>
    <row r="136" spans="1:22">
      <c r="A136" s="18"/>
      <c r="B136" s="17"/>
      <c r="C136" s="19"/>
      <c r="D136" s="19"/>
      <c r="E136" s="20"/>
      <c r="F136" s="20"/>
      <c r="G136" s="21"/>
      <c r="H136" s="21"/>
      <c r="I136" s="22"/>
      <c r="J136" s="22"/>
      <c r="K136" s="23"/>
      <c r="L136" s="23"/>
      <c r="M136" s="24"/>
      <c r="N136" s="24"/>
      <c r="O136" s="25"/>
      <c r="P136" s="25"/>
      <c r="Q136" s="26"/>
      <c r="R136" s="26"/>
      <c r="S136" s="203"/>
      <c r="T136" s="203"/>
      <c r="U136" s="22"/>
      <c r="V136" s="22"/>
    </row>
    <row r="137" spans="1:22">
      <c r="A137" s="18"/>
      <c r="B137" s="17"/>
      <c r="C137" s="19"/>
      <c r="D137" s="19"/>
      <c r="E137" s="20"/>
      <c r="F137" s="20"/>
      <c r="G137" s="21"/>
      <c r="H137" s="21"/>
      <c r="I137" s="22"/>
      <c r="J137" s="22"/>
      <c r="K137" s="23"/>
      <c r="L137" s="23"/>
      <c r="M137" s="24"/>
      <c r="N137" s="24"/>
      <c r="O137" s="25"/>
      <c r="P137" s="25"/>
      <c r="Q137" s="26"/>
      <c r="R137" s="26"/>
      <c r="S137" s="203"/>
      <c r="T137" s="203"/>
      <c r="U137" s="22"/>
      <c r="V137" s="22"/>
    </row>
    <row r="138" spans="1:22">
      <c r="A138" s="18"/>
      <c r="B138" s="17"/>
      <c r="C138" s="19"/>
      <c r="D138" s="19"/>
      <c r="E138" s="20"/>
      <c r="F138" s="20"/>
      <c r="G138" s="21"/>
      <c r="H138" s="21"/>
      <c r="I138" s="22"/>
      <c r="J138" s="22"/>
      <c r="K138" s="23"/>
      <c r="L138" s="23"/>
      <c r="M138" s="24"/>
      <c r="N138" s="24"/>
      <c r="O138" s="25"/>
      <c r="P138" s="25"/>
      <c r="Q138" s="26"/>
      <c r="R138" s="26"/>
      <c r="S138" s="203"/>
      <c r="T138" s="203"/>
      <c r="U138" s="22"/>
      <c r="V138" s="22"/>
    </row>
    <row r="139" spans="1:22">
      <c r="A139" s="18"/>
      <c r="B139" s="17"/>
      <c r="C139" s="19"/>
      <c r="D139" s="19"/>
      <c r="E139" s="20"/>
      <c r="F139" s="20"/>
      <c r="G139" s="21"/>
      <c r="H139" s="21"/>
      <c r="I139" s="22"/>
      <c r="J139" s="22"/>
      <c r="K139" s="23"/>
      <c r="L139" s="23"/>
      <c r="M139" s="24"/>
      <c r="N139" s="24"/>
      <c r="O139" s="25"/>
      <c r="P139" s="25"/>
      <c r="Q139" s="26"/>
      <c r="R139" s="26"/>
      <c r="S139" s="203"/>
      <c r="T139" s="203"/>
      <c r="U139" s="22"/>
      <c r="V139" s="22"/>
    </row>
    <row r="140" spans="1:22">
      <c r="A140" s="18"/>
      <c r="B140" s="17"/>
      <c r="C140" s="19"/>
      <c r="D140" s="19"/>
      <c r="E140" s="20"/>
      <c r="F140" s="20"/>
      <c r="G140" s="21"/>
      <c r="H140" s="21"/>
      <c r="I140" s="22"/>
      <c r="J140" s="22"/>
      <c r="K140" s="23"/>
      <c r="L140" s="23"/>
      <c r="M140" s="24"/>
      <c r="N140" s="24"/>
      <c r="O140" s="25"/>
      <c r="P140" s="25"/>
      <c r="Q140" s="26"/>
      <c r="R140" s="26"/>
      <c r="S140" s="203"/>
      <c r="T140" s="203"/>
      <c r="U140" s="22"/>
      <c r="V140" s="22"/>
    </row>
    <row r="141" spans="1:22">
      <c r="A141" s="28"/>
      <c r="B141" s="17"/>
      <c r="C141" s="27"/>
      <c r="D141" s="27"/>
      <c r="E141" s="20"/>
      <c r="F141" s="20"/>
      <c r="G141" s="21"/>
      <c r="H141" s="21"/>
      <c r="I141" s="22"/>
      <c r="J141" s="22"/>
      <c r="K141" s="23"/>
      <c r="L141" s="23"/>
      <c r="M141" s="24"/>
      <c r="N141" s="24"/>
      <c r="O141" s="25"/>
      <c r="P141" s="25"/>
      <c r="Q141" s="26"/>
      <c r="R141" s="26"/>
      <c r="S141" s="203"/>
      <c r="T141" s="203"/>
      <c r="U141" s="22"/>
      <c r="V141" s="22"/>
    </row>
    <row r="142" spans="1:22">
      <c r="A142" s="28"/>
      <c r="B142" s="17"/>
      <c r="C142" s="19"/>
      <c r="D142" s="19"/>
      <c r="E142" s="20"/>
      <c r="F142" s="20"/>
      <c r="G142" s="21"/>
      <c r="H142" s="21"/>
      <c r="I142" s="22"/>
      <c r="J142" s="22"/>
      <c r="K142" s="23"/>
      <c r="L142" s="23"/>
      <c r="M142" s="24"/>
      <c r="N142" s="24"/>
      <c r="O142" s="25"/>
      <c r="P142" s="25"/>
      <c r="Q142" s="26"/>
      <c r="R142" s="26"/>
      <c r="S142" s="203"/>
      <c r="T142" s="203"/>
      <c r="U142" s="22"/>
      <c r="V142" s="22"/>
    </row>
    <row r="143" spans="1:22">
      <c r="A143" s="28"/>
      <c r="B143" s="17"/>
      <c r="C143" s="19"/>
      <c r="D143" s="19"/>
      <c r="E143" s="20"/>
      <c r="F143" s="20"/>
      <c r="G143" s="21"/>
      <c r="H143" s="21"/>
      <c r="I143" s="22"/>
      <c r="J143" s="22"/>
      <c r="K143" s="23"/>
      <c r="L143" s="23"/>
      <c r="M143" s="24"/>
      <c r="N143" s="24"/>
      <c r="O143" s="25"/>
      <c r="P143" s="25"/>
      <c r="Q143" s="26"/>
      <c r="R143" s="26"/>
      <c r="S143" s="203"/>
      <c r="T143" s="203"/>
      <c r="U143" s="22"/>
      <c r="V143" s="22"/>
    </row>
    <row r="144" spans="1:22">
      <c r="A144" s="28"/>
      <c r="B144" s="17"/>
      <c r="C144" s="19"/>
      <c r="D144" s="19"/>
      <c r="E144" s="20"/>
      <c r="F144" s="20"/>
      <c r="G144" s="21"/>
      <c r="H144" s="21"/>
      <c r="I144" s="22"/>
      <c r="J144" s="22"/>
      <c r="K144" s="23"/>
      <c r="L144" s="23"/>
      <c r="M144" s="24"/>
      <c r="N144" s="24"/>
      <c r="O144" s="25"/>
      <c r="P144" s="25"/>
      <c r="Q144" s="26"/>
      <c r="R144" s="26"/>
      <c r="S144" s="203"/>
      <c r="T144" s="203"/>
      <c r="U144" s="22"/>
      <c r="V144" s="22"/>
    </row>
    <row r="145" spans="1:22">
      <c r="A145" s="28"/>
      <c r="B145" s="17"/>
      <c r="C145" s="19"/>
      <c r="D145" s="19"/>
      <c r="E145" s="20"/>
      <c r="F145" s="20"/>
      <c r="G145" s="21"/>
      <c r="H145" s="21"/>
      <c r="I145" s="22"/>
      <c r="J145" s="22"/>
      <c r="K145" s="23"/>
      <c r="L145" s="23"/>
      <c r="M145" s="24"/>
      <c r="N145" s="24"/>
      <c r="O145" s="25"/>
      <c r="P145" s="25"/>
      <c r="Q145" s="26"/>
      <c r="R145" s="26"/>
      <c r="S145" s="203"/>
      <c r="T145" s="203"/>
      <c r="U145" s="22"/>
      <c r="V145" s="22"/>
    </row>
    <row r="146" spans="1:22">
      <c r="A146" s="18"/>
      <c r="B146" s="17"/>
      <c r="C146" s="19"/>
      <c r="D146" s="19"/>
      <c r="E146" s="20"/>
      <c r="F146" s="20"/>
      <c r="G146" s="21"/>
      <c r="H146" s="21"/>
      <c r="I146" s="22"/>
      <c r="J146" s="22"/>
      <c r="K146" s="23"/>
      <c r="L146" s="23"/>
      <c r="M146" s="24"/>
      <c r="N146" s="24"/>
      <c r="O146" s="25"/>
      <c r="P146" s="25"/>
      <c r="Q146" s="26"/>
      <c r="R146" s="26"/>
      <c r="S146" s="203"/>
      <c r="T146" s="203"/>
      <c r="U146" s="22"/>
      <c r="V146" s="22"/>
    </row>
    <row r="147" spans="1:22">
      <c r="A147" s="18"/>
      <c r="B147" s="17"/>
      <c r="C147" s="19"/>
      <c r="D147" s="19"/>
      <c r="E147" s="20"/>
      <c r="F147" s="20"/>
      <c r="G147" s="21"/>
      <c r="H147" s="21"/>
      <c r="I147" s="22"/>
      <c r="J147" s="22"/>
      <c r="K147" s="23"/>
      <c r="L147" s="23"/>
      <c r="M147" s="24"/>
      <c r="N147" s="24"/>
      <c r="O147" s="25"/>
      <c r="P147" s="25"/>
      <c r="Q147" s="26"/>
      <c r="R147" s="26"/>
      <c r="S147" s="203"/>
      <c r="T147" s="203"/>
      <c r="U147" s="22"/>
      <c r="V147" s="22"/>
    </row>
    <row r="148" spans="1:22">
      <c r="A148" s="18"/>
      <c r="B148" s="17"/>
      <c r="C148" s="19"/>
      <c r="D148" s="19"/>
      <c r="E148" s="20"/>
      <c r="F148" s="20"/>
      <c r="G148" s="21"/>
      <c r="H148" s="21"/>
      <c r="I148" s="22"/>
      <c r="J148" s="22"/>
      <c r="K148" s="23"/>
      <c r="L148" s="23"/>
      <c r="M148" s="24"/>
      <c r="N148" s="24"/>
      <c r="O148" s="25"/>
      <c r="P148" s="25"/>
      <c r="Q148" s="26"/>
      <c r="R148" s="26"/>
      <c r="S148" s="203"/>
      <c r="T148" s="203"/>
      <c r="U148" s="22"/>
      <c r="V148" s="22"/>
    </row>
    <row r="149" spans="1:22">
      <c r="A149" s="18"/>
      <c r="B149" s="17"/>
      <c r="C149" s="19"/>
      <c r="D149" s="19"/>
      <c r="E149" s="20"/>
      <c r="F149" s="20"/>
      <c r="G149" s="21"/>
      <c r="H149" s="21"/>
      <c r="I149" s="22"/>
      <c r="J149" s="22"/>
      <c r="K149" s="23"/>
      <c r="L149" s="23"/>
      <c r="M149" s="24"/>
      <c r="N149" s="24"/>
      <c r="O149" s="25"/>
      <c r="P149" s="25"/>
      <c r="Q149" s="26"/>
      <c r="R149" s="26"/>
      <c r="S149" s="203"/>
      <c r="T149" s="203"/>
      <c r="U149" s="22"/>
      <c r="V149" s="22"/>
    </row>
    <row r="150" spans="1:22">
      <c r="A150" s="18"/>
      <c r="B150" s="17"/>
      <c r="C150" s="19"/>
      <c r="D150" s="19"/>
      <c r="E150" s="20"/>
      <c r="F150" s="20"/>
      <c r="G150" s="21"/>
      <c r="H150" s="21"/>
      <c r="I150" s="22"/>
      <c r="J150" s="22"/>
      <c r="K150" s="23"/>
      <c r="L150" s="23"/>
      <c r="M150" s="24"/>
      <c r="N150" s="24"/>
      <c r="O150" s="25"/>
      <c r="P150" s="25"/>
      <c r="Q150" s="26"/>
      <c r="R150" s="26"/>
      <c r="S150" s="203"/>
      <c r="T150" s="203"/>
      <c r="U150" s="22"/>
      <c r="V150" s="22"/>
    </row>
    <row r="151" spans="1:22">
      <c r="A151" s="18"/>
      <c r="B151" s="17"/>
      <c r="C151" s="19"/>
      <c r="D151" s="19"/>
      <c r="E151" s="20"/>
      <c r="F151" s="20"/>
      <c r="G151" s="21"/>
      <c r="H151" s="21"/>
      <c r="I151" s="22"/>
      <c r="J151" s="22"/>
      <c r="K151" s="23"/>
      <c r="L151" s="23"/>
      <c r="M151" s="24"/>
      <c r="N151" s="24"/>
      <c r="O151" s="25"/>
      <c r="P151" s="25"/>
      <c r="Q151" s="26"/>
      <c r="R151" s="26"/>
      <c r="S151" s="203"/>
      <c r="T151" s="203"/>
      <c r="U151" s="22"/>
      <c r="V151" s="22"/>
    </row>
    <row r="152" spans="1:22">
      <c r="A152" s="18"/>
      <c r="B152" s="17"/>
      <c r="C152" s="19"/>
      <c r="D152" s="19"/>
      <c r="E152" s="20"/>
      <c r="F152" s="20"/>
      <c r="G152" s="21"/>
      <c r="H152" s="21"/>
      <c r="I152" s="22"/>
      <c r="J152" s="22"/>
      <c r="K152" s="23"/>
      <c r="L152" s="23"/>
      <c r="M152" s="24"/>
      <c r="N152" s="24"/>
      <c r="O152" s="25"/>
      <c r="P152" s="25"/>
      <c r="Q152" s="26"/>
      <c r="R152" s="26"/>
      <c r="S152" s="203"/>
      <c r="T152" s="203"/>
      <c r="U152" s="22"/>
      <c r="V152" s="22"/>
    </row>
    <row r="153" spans="1:22">
      <c r="A153" s="18"/>
      <c r="B153" s="17"/>
      <c r="C153" s="19"/>
      <c r="D153" s="19"/>
      <c r="E153" s="20"/>
      <c r="F153" s="20"/>
      <c r="G153" s="21"/>
      <c r="H153" s="21"/>
      <c r="I153" s="22"/>
      <c r="J153" s="22"/>
      <c r="K153" s="23"/>
      <c r="L153" s="23"/>
      <c r="M153" s="24"/>
      <c r="N153" s="24"/>
      <c r="O153" s="25"/>
      <c r="P153" s="25"/>
      <c r="Q153" s="26"/>
      <c r="R153" s="26"/>
      <c r="S153" s="203"/>
      <c r="T153" s="203"/>
      <c r="U153" s="22"/>
      <c r="V153" s="22"/>
    </row>
    <row r="154" spans="1:22">
      <c r="A154" s="18"/>
      <c r="B154" s="17"/>
      <c r="C154" s="19"/>
      <c r="D154" s="19"/>
      <c r="E154" s="20"/>
      <c r="F154" s="20"/>
      <c r="G154" s="21"/>
      <c r="H154" s="21"/>
      <c r="I154" s="22"/>
      <c r="J154" s="22"/>
      <c r="K154" s="23"/>
      <c r="L154" s="23"/>
      <c r="M154" s="24"/>
      <c r="N154" s="24"/>
      <c r="O154" s="25"/>
      <c r="P154" s="25"/>
      <c r="Q154" s="26"/>
      <c r="R154" s="26"/>
      <c r="S154" s="203"/>
      <c r="T154" s="203"/>
      <c r="U154" s="22"/>
      <c r="V154" s="22"/>
    </row>
    <row r="155" spans="1:22">
      <c r="A155" s="18"/>
      <c r="B155" s="17"/>
      <c r="C155" s="19"/>
      <c r="D155" s="19"/>
      <c r="E155" s="20"/>
      <c r="F155" s="20"/>
      <c r="G155" s="21"/>
      <c r="H155" s="21"/>
      <c r="I155" s="22"/>
      <c r="J155" s="22"/>
      <c r="K155" s="23"/>
      <c r="L155" s="23"/>
      <c r="M155" s="24"/>
      <c r="N155" s="24"/>
      <c r="O155" s="25"/>
      <c r="P155" s="25"/>
      <c r="Q155" s="26"/>
      <c r="R155" s="26"/>
      <c r="S155" s="203"/>
      <c r="T155" s="203"/>
      <c r="U155" s="22"/>
      <c r="V155" s="22"/>
    </row>
    <row r="156" spans="1:22">
      <c r="A156" s="18"/>
      <c r="B156" s="17"/>
      <c r="C156" s="19"/>
      <c r="D156" s="19"/>
      <c r="E156" s="20"/>
      <c r="F156" s="20"/>
      <c r="G156" s="21"/>
      <c r="H156" s="21"/>
      <c r="I156" s="22"/>
      <c r="J156" s="22"/>
      <c r="K156" s="23"/>
      <c r="L156" s="23"/>
      <c r="M156" s="24"/>
      <c r="N156" s="24"/>
      <c r="O156" s="25"/>
      <c r="P156" s="25"/>
      <c r="Q156" s="26"/>
      <c r="R156" s="26"/>
      <c r="S156" s="203"/>
      <c r="T156" s="203"/>
      <c r="U156" s="22"/>
      <c r="V156" s="22"/>
    </row>
    <row r="157" spans="1:22">
      <c r="A157" s="18"/>
      <c r="B157" s="17"/>
      <c r="C157" s="19"/>
      <c r="D157" s="19"/>
      <c r="E157" s="20"/>
      <c r="F157" s="20"/>
      <c r="G157" s="21"/>
      <c r="H157" s="21"/>
      <c r="I157" s="22"/>
      <c r="J157" s="22"/>
      <c r="K157" s="23"/>
      <c r="L157" s="23"/>
      <c r="M157" s="24"/>
      <c r="N157" s="24"/>
      <c r="O157" s="25"/>
      <c r="P157" s="25"/>
      <c r="Q157" s="26"/>
      <c r="R157" s="26"/>
      <c r="S157" s="203"/>
      <c r="T157" s="203"/>
      <c r="U157" s="22"/>
      <c r="V157" s="22"/>
    </row>
    <row r="158" spans="1:22">
      <c r="A158" s="18"/>
      <c r="B158" s="17"/>
      <c r="C158" s="19"/>
      <c r="D158" s="19"/>
      <c r="E158" s="20"/>
      <c r="F158" s="20"/>
      <c r="G158" s="21"/>
      <c r="H158" s="21"/>
      <c r="I158" s="22"/>
      <c r="J158" s="22"/>
      <c r="K158" s="23"/>
      <c r="L158" s="23"/>
      <c r="M158" s="24"/>
      <c r="N158" s="24"/>
      <c r="O158" s="25"/>
      <c r="P158" s="25"/>
      <c r="Q158" s="26"/>
      <c r="R158" s="26"/>
      <c r="S158" s="203"/>
      <c r="T158" s="203"/>
      <c r="U158" s="22"/>
      <c r="V158" s="22"/>
    </row>
    <row r="159" spans="1:22">
      <c r="A159" s="18"/>
      <c r="B159" s="17"/>
      <c r="C159" s="19"/>
      <c r="D159" s="19"/>
      <c r="E159" s="20"/>
      <c r="F159" s="20"/>
      <c r="G159" s="21"/>
      <c r="H159" s="21"/>
      <c r="I159" s="22"/>
      <c r="J159" s="22"/>
      <c r="K159" s="23"/>
      <c r="L159" s="23"/>
      <c r="M159" s="24"/>
      <c r="N159" s="24"/>
      <c r="O159" s="25"/>
      <c r="P159" s="25"/>
      <c r="Q159" s="26"/>
      <c r="R159" s="26"/>
      <c r="S159" s="203"/>
      <c r="T159" s="203"/>
      <c r="U159" s="22"/>
      <c r="V159" s="22"/>
    </row>
    <row r="160" spans="1:22">
      <c r="A160" s="18"/>
      <c r="B160" s="17"/>
      <c r="C160" s="19"/>
      <c r="D160" s="19"/>
      <c r="E160" s="20"/>
      <c r="F160" s="20"/>
      <c r="G160" s="21"/>
      <c r="H160" s="21"/>
      <c r="I160" s="22"/>
      <c r="J160" s="22"/>
      <c r="K160" s="23"/>
      <c r="L160" s="23"/>
      <c r="M160" s="24"/>
      <c r="N160" s="24"/>
      <c r="O160" s="25"/>
      <c r="P160" s="25"/>
      <c r="Q160" s="26"/>
      <c r="R160" s="26"/>
      <c r="S160" s="203"/>
      <c r="T160" s="203"/>
      <c r="U160" s="22"/>
      <c r="V160" s="22"/>
    </row>
    <row r="161" spans="1:22">
      <c r="A161" s="18"/>
      <c r="B161" s="17"/>
      <c r="C161" s="19"/>
      <c r="D161" s="19"/>
      <c r="E161" s="20"/>
      <c r="F161" s="20"/>
      <c r="G161" s="21"/>
      <c r="H161" s="21"/>
      <c r="I161" s="22"/>
      <c r="J161" s="22"/>
      <c r="K161" s="23"/>
      <c r="L161" s="23"/>
      <c r="M161" s="24"/>
      <c r="N161" s="24"/>
      <c r="O161" s="25"/>
      <c r="P161" s="25"/>
      <c r="Q161" s="26"/>
      <c r="R161" s="26"/>
      <c r="S161" s="203"/>
      <c r="T161" s="203"/>
      <c r="U161" s="22"/>
      <c r="V161" s="22"/>
    </row>
    <row r="162" spans="1:22">
      <c r="A162" s="18"/>
      <c r="B162" s="17"/>
      <c r="C162" s="19"/>
      <c r="D162" s="19"/>
      <c r="E162" s="20"/>
      <c r="F162" s="20"/>
      <c r="G162" s="21"/>
      <c r="H162" s="21"/>
      <c r="I162" s="22"/>
      <c r="J162" s="22"/>
      <c r="K162" s="23"/>
      <c r="L162" s="23"/>
      <c r="M162" s="24"/>
      <c r="N162" s="24"/>
      <c r="O162" s="25"/>
      <c r="P162" s="25"/>
      <c r="Q162" s="26"/>
      <c r="R162" s="26"/>
      <c r="S162" s="203"/>
      <c r="T162" s="203"/>
      <c r="U162" s="22"/>
      <c r="V162" s="22"/>
    </row>
    <row r="163" spans="1:22">
      <c r="A163" s="18"/>
      <c r="B163" s="17"/>
      <c r="C163" s="19"/>
      <c r="D163" s="19"/>
      <c r="E163" s="20"/>
      <c r="F163" s="20"/>
      <c r="G163" s="21"/>
      <c r="H163" s="21"/>
      <c r="I163" s="22"/>
      <c r="J163" s="22"/>
      <c r="K163" s="23"/>
      <c r="L163" s="23"/>
      <c r="M163" s="24"/>
      <c r="N163" s="24"/>
      <c r="O163" s="25"/>
      <c r="P163" s="25"/>
      <c r="Q163" s="26"/>
      <c r="R163" s="26"/>
      <c r="S163" s="203"/>
      <c r="T163" s="203"/>
      <c r="U163" s="22"/>
      <c r="V163" s="22"/>
    </row>
    <row r="164" spans="1:22">
      <c r="A164" s="18"/>
      <c r="B164" s="17"/>
      <c r="C164" s="19"/>
      <c r="D164" s="19"/>
      <c r="E164" s="20"/>
      <c r="F164" s="20"/>
      <c r="G164" s="21"/>
      <c r="H164" s="21"/>
      <c r="I164" s="22"/>
      <c r="J164" s="22"/>
      <c r="K164" s="23"/>
      <c r="L164" s="23"/>
      <c r="M164" s="24"/>
      <c r="N164" s="24"/>
      <c r="O164" s="25"/>
      <c r="P164" s="25"/>
      <c r="Q164" s="26"/>
      <c r="R164" s="26"/>
      <c r="S164" s="203"/>
      <c r="T164" s="203"/>
      <c r="U164" s="22"/>
      <c r="V164" s="22"/>
    </row>
    <row r="165" spans="1:22">
      <c r="A165" s="18"/>
      <c r="B165" s="17"/>
      <c r="C165" s="19"/>
      <c r="D165" s="19"/>
      <c r="E165" s="20"/>
      <c r="F165" s="20"/>
      <c r="G165" s="21"/>
      <c r="H165" s="21"/>
      <c r="I165" s="22"/>
      <c r="J165" s="22"/>
      <c r="K165" s="23"/>
      <c r="L165" s="23"/>
      <c r="M165" s="24"/>
      <c r="N165" s="24"/>
      <c r="O165" s="25"/>
      <c r="P165" s="25"/>
      <c r="Q165" s="26"/>
      <c r="R165" s="26"/>
      <c r="S165" s="203"/>
      <c r="T165" s="203"/>
      <c r="U165" s="22"/>
      <c r="V165" s="22"/>
    </row>
    <row r="166" spans="1:22">
      <c r="A166" s="18"/>
      <c r="B166" s="17"/>
      <c r="C166" s="19"/>
      <c r="D166" s="19"/>
      <c r="E166" s="20"/>
      <c r="F166" s="20"/>
      <c r="G166" s="21"/>
      <c r="H166" s="21"/>
      <c r="I166" s="22"/>
      <c r="J166" s="22"/>
      <c r="K166" s="23"/>
      <c r="L166" s="23"/>
      <c r="M166" s="24"/>
      <c r="N166" s="24"/>
      <c r="O166" s="25"/>
      <c r="P166" s="25"/>
      <c r="Q166" s="26"/>
      <c r="R166" s="26"/>
      <c r="S166" s="203"/>
      <c r="T166" s="203"/>
      <c r="U166" s="22"/>
      <c r="V166" s="22"/>
    </row>
    <row r="167" spans="1:22">
      <c r="A167" s="18"/>
      <c r="B167" s="17"/>
      <c r="C167" s="19"/>
      <c r="D167" s="19"/>
      <c r="E167" s="20"/>
      <c r="F167" s="20"/>
      <c r="G167" s="21"/>
      <c r="H167" s="21"/>
      <c r="I167" s="22"/>
      <c r="J167" s="22"/>
      <c r="K167" s="23"/>
      <c r="L167" s="23"/>
      <c r="M167" s="24"/>
      <c r="N167" s="24"/>
      <c r="O167" s="25"/>
      <c r="P167" s="25"/>
      <c r="Q167" s="26"/>
      <c r="R167" s="26"/>
      <c r="S167" s="203"/>
      <c r="T167" s="203"/>
      <c r="U167" s="22"/>
      <c r="V167" s="22"/>
    </row>
    <row r="168" spans="1:22">
      <c r="A168" s="18"/>
      <c r="B168" s="17"/>
      <c r="C168" s="27"/>
      <c r="D168" s="27"/>
      <c r="E168" s="20"/>
      <c r="F168" s="20"/>
      <c r="G168" s="21"/>
      <c r="H168" s="21"/>
      <c r="I168" s="22"/>
      <c r="J168" s="22"/>
      <c r="K168" s="23"/>
      <c r="L168" s="23"/>
      <c r="M168" s="24"/>
      <c r="N168" s="24"/>
      <c r="O168" s="25"/>
      <c r="P168" s="25"/>
      <c r="Q168" s="26"/>
      <c r="R168" s="26"/>
      <c r="S168" s="203"/>
      <c r="T168" s="203"/>
      <c r="U168" s="22"/>
      <c r="V168" s="22"/>
    </row>
    <row r="169" spans="1:22">
      <c r="A169" s="18"/>
      <c r="B169" s="17"/>
      <c r="C169" s="19"/>
      <c r="D169" s="19"/>
      <c r="E169" s="20"/>
      <c r="F169" s="20"/>
      <c r="G169" s="21"/>
      <c r="H169" s="21"/>
      <c r="I169" s="22"/>
      <c r="J169" s="22"/>
      <c r="K169" s="23"/>
      <c r="L169" s="23"/>
      <c r="M169" s="24"/>
      <c r="N169" s="24"/>
      <c r="O169" s="25"/>
      <c r="P169" s="25"/>
      <c r="Q169" s="26"/>
      <c r="R169" s="26"/>
      <c r="S169" s="203"/>
      <c r="T169" s="203"/>
      <c r="U169" s="22"/>
      <c r="V169" s="22"/>
    </row>
    <row r="170" spans="1:22">
      <c r="A170" s="18"/>
      <c r="B170" s="17"/>
      <c r="C170" s="19"/>
      <c r="D170" s="19"/>
      <c r="E170" s="20"/>
      <c r="F170" s="20"/>
      <c r="G170" s="21"/>
      <c r="H170" s="21"/>
      <c r="I170" s="22"/>
      <c r="J170" s="22"/>
      <c r="K170" s="23"/>
      <c r="L170" s="23"/>
      <c r="M170" s="24"/>
      <c r="N170" s="24"/>
      <c r="O170" s="25"/>
      <c r="P170" s="25"/>
      <c r="Q170" s="26"/>
      <c r="R170" s="26"/>
      <c r="S170" s="203"/>
      <c r="T170" s="203"/>
      <c r="U170" s="22"/>
      <c r="V170" s="22"/>
    </row>
    <row r="171" spans="1:22">
      <c r="A171" s="18"/>
      <c r="B171" s="17"/>
      <c r="C171" s="19"/>
      <c r="D171" s="19"/>
      <c r="E171" s="20"/>
      <c r="F171" s="20"/>
      <c r="G171" s="21"/>
      <c r="H171" s="21"/>
      <c r="I171" s="22"/>
      <c r="J171" s="22"/>
      <c r="K171" s="23"/>
      <c r="L171" s="23"/>
      <c r="M171" s="24"/>
      <c r="N171" s="24"/>
      <c r="O171" s="25"/>
      <c r="P171" s="25"/>
      <c r="Q171" s="26"/>
      <c r="R171" s="26"/>
      <c r="S171" s="203"/>
      <c r="T171" s="203"/>
      <c r="U171" s="22"/>
      <c r="V171" s="22"/>
    </row>
    <row r="172" spans="1:22">
      <c r="A172" s="18"/>
      <c r="B172" s="17"/>
      <c r="C172" s="19"/>
      <c r="D172" s="19"/>
      <c r="E172" s="20"/>
      <c r="F172" s="20"/>
      <c r="G172" s="21"/>
      <c r="H172" s="21"/>
      <c r="I172" s="22"/>
      <c r="J172" s="22"/>
      <c r="K172" s="23"/>
      <c r="L172" s="23"/>
      <c r="M172" s="24"/>
      <c r="N172" s="24"/>
      <c r="O172" s="25"/>
      <c r="P172" s="25"/>
      <c r="Q172" s="26"/>
      <c r="R172" s="26"/>
      <c r="S172" s="203"/>
      <c r="T172" s="203"/>
      <c r="U172" s="22"/>
      <c r="V172" s="22"/>
    </row>
    <row r="173" spans="1:22">
      <c r="A173" s="18"/>
      <c r="B173" s="17"/>
      <c r="C173" s="19"/>
      <c r="D173" s="19"/>
      <c r="E173" s="20"/>
      <c r="F173" s="20"/>
      <c r="G173" s="21"/>
      <c r="H173" s="21"/>
      <c r="I173" s="22"/>
      <c r="J173" s="22"/>
      <c r="K173" s="23"/>
      <c r="L173" s="23"/>
      <c r="M173" s="24"/>
      <c r="N173" s="24"/>
      <c r="O173" s="25"/>
      <c r="P173" s="25"/>
      <c r="Q173" s="26"/>
      <c r="R173" s="26"/>
      <c r="S173" s="203"/>
      <c r="T173" s="203"/>
      <c r="U173" s="22"/>
      <c r="V173" s="22"/>
    </row>
    <row r="174" spans="1:22">
      <c r="A174" s="18"/>
      <c r="B174" s="17"/>
      <c r="C174" s="19"/>
      <c r="D174" s="19"/>
      <c r="E174" s="20"/>
      <c r="F174" s="20"/>
      <c r="G174" s="21"/>
      <c r="H174" s="21"/>
      <c r="I174" s="22"/>
      <c r="J174" s="22"/>
      <c r="K174" s="23"/>
      <c r="L174" s="23"/>
      <c r="M174" s="24"/>
      <c r="N174" s="24"/>
      <c r="O174" s="25"/>
      <c r="P174" s="25"/>
      <c r="Q174" s="26"/>
      <c r="R174" s="26"/>
      <c r="S174" s="203"/>
      <c r="T174" s="203"/>
      <c r="U174" s="22"/>
      <c r="V174" s="22"/>
    </row>
    <row r="175" spans="1:22">
      <c r="A175" s="18"/>
      <c r="B175" s="17"/>
      <c r="C175" s="19"/>
      <c r="D175" s="19"/>
      <c r="E175" s="20"/>
      <c r="F175" s="20"/>
      <c r="G175" s="21"/>
      <c r="H175" s="21"/>
      <c r="I175" s="22"/>
      <c r="J175" s="22"/>
      <c r="K175" s="23"/>
      <c r="L175" s="23"/>
      <c r="M175" s="24"/>
      <c r="N175" s="24"/>
      <c r="O175" s="25"/>
      <c r="P175" s="25"/>
      <c r="Q175" s="26"/>
      <c r="R175" s="26"/>
      <c r="S175" s="203"/>
      <c r="T175" s="203"/>
      <c r="U175" s="22"/>
      <c r="V175" s="22"/>
    </row>
    <row r="176" spans="1:22">
      <c r="A176" s="18"/>
      <c r="B176" s="17"/>
      <c r="C176" s="19"/>
      <c r="D176" s="19"/>
      <c r="E176" s="20"/>
      <c r="F176" s="20"/>
      <c r="G176" s="21"/>
      <c r="H176" s="21"/>
      <c r="I176" s="22"/>
      <c r="J176" s="22"/>
      <c r="K176" s="23"/>
      <c r="L176" s="23"/>
      <c r="M176" s="24"/>
      <c r="N176" s="24"/>
      <c r="O176" s="25"/>
      <c r="P176" s="25"/>
      <c r="Q176" s="26"/>
      <c r="R176" s="26"/>
      <c r="S176" s="203"/>
      <c r="T176" s="203"/>
      <c r="U176" s="22"/>
      <c r="V176" s="22"/>
    </row>
    <row r="177" spans="1:23">
      <c r="A177" s="18"/>
      <c r="B177" s="17"/>
      <c r="C177" s="19"/>
      <c r="D177" s="19"/>
      <c r="E177" s="20"/>
      <c r="F177" s="20"/>
      <c r="G177" s="21"/>
      <c r="H177" s="21"/>
      <c r="I177" s="22"/>
      <c r="J177" s="22"/>
      <c r="K177" s="23"/>
      <c r="L177" s="23"/>
      <c r="M177" s="24"/>
      <c r="N177" s="24"/>
      <c r="O177" s="25"/>
      <c r="P177" s="25"/>
      <c r="Q177" s="26"/>
      <c r="R177" s="26"/>
      <c r="S177" s="203"/>
      <c r="T177" s="203"/>
      <c r="U177" s="22"/>
      <c r="V177" s="22"/>
    </row>
    <row r="178" spans="1:23">
      <c r="A178" s="18"/>
      <c r="B178" s="17"/>
      <c r="C178" s="19"/>
      <c r="D178" s="19"/>
      <c r="E178" s="20"/>
      <c r="F178" s="20"/>
      <c r="G178" s="21"/>
      <c r="H178" s="21"/>
      <c r="I178" s="22"/>
      <c r="J178" s="22"/>
      <c r="K178" s="23"/>
      <c r="L178" s="23"/>
      <c r="M178" s="24"/>
      <c r="N178" s="24"/>
      <c r="O178" s="25"/>
      <c r="P178" s="25"/>
      <c r="Q178" s="26"/>
      <c r="R178" s="26"/>
      <c r="S178" s="203"/>
      <c r="T178" s="203"/>
      <c r="U178" s="22"/>
      <c r="V178" s="22"/>
    </row>
    <row r="179" spans="1:23">
      <c r="A179" s="18"/>
      <c r="B179" s="17"/>
      <c r="C179" s="19"/>
      <c r="D179" s="19"/>
      <c r="E179" s="20"/>
      <c r="F179" s="20"/>
      <c r="G179" s="21"/>
      <c r="H179" s="21"/>
      <c r="I179" s="22"/>
      <c r="J179" s="22"/>
      <c r="K179" s="23"/>
      <c r="L179" s="23"/>
      <c r="M179" s="24"/>
      <c r="N179" s="24"/>
      <c r="O179" s="25"/>
      <c r="P179" s="25"/>
      <c r="Q179" s="26"/>
      <c r="R179" s="26"/>
      <c r="S179" s="203"/>
      <c r="T179" s="203"/>
      <c r="U179" s="22"/>
      <c r="V179" s="22"/>
    </row>
    <row r="180" spans="1:23">
      <c r="A180" s="18"/>
      <c r="B180" s="17"/>
      <c r="C180" s="19"/>
      <c r="D180" s="19"/>
      <c r="E180" s="20"/>
      <c r="F180" s="20"/>
      <c r="G180" s="21"/>
      <c r="H180" s="21"/>
      <c r="I180" s="22"/>
      <c r="J180" s="22"/>
      <c r="K180" s="23"/>
      <c r="L180" s="23"/>
      <c r="M180" s="24"/>
      <c r="N180" s="24"/>
      <c r="O180" s="25"/>
      <c r="P180" s="25"/>
      <c r="Q180" s="26"/>
      <c r="R180" s="26"/>
      <c r="S180" s="203"/>
      <c r="T180" s="203"/>
      <c r="U180" s="22"/>
      <c r="V180" s="22"/>
    </row>
    <row r="181" spans="1:23">
      <c r="A181" s="18"/>
      <c r="B181" s="17"/>
      <c r="C181" s="19"/>
      <c r="D181" s="19"/>
      <c r="E181" s="20"/>
      <c r="F181" s="20"/>
      <c r="G181" s="21"/>
      <c r="H181" s="21"/>
      <c r="I181" s="22"/>
      <c r="J181" s="22"/>
      <c r="K181" s="23"/>
      <c r="L181" s="23"/>
      <c r="M181" s="24"/>
      <c r="N181" s="24"/>
      <c r="O181" s="25"/>
      <c r="P181" s="25"/>
      <c r="Q181" s="26"/>
      <c r="R181" s="26"/>
      <c r="S181" s="203"/>
      <c r="T181" s="203"/>
      <c r="U181" s="22"/>
      <c r="V181" s="22"/>
    </row>
    <row r="182" spans="1:23">
      <c r="A182" s="18"/>
      <c r="B182" s="17"/>
      <c r="C182" s="19"/>
      <c r="D182" s="19"/>
      <c r="E182" s="20"/>
      <c r="F182" s="20"/>
      <c r="G182" s="21"/>
      <c r="H182" s="21"/>
      <c r="I182" s="22"/>
      <c r="J182" s="22"/>
      <c r="K182" s="23"/>
      <c r="L182" s="23"/>
      <c r="M182" s="24"/>
      <c r="N182" s="24"/>
      <c r="O182" s="25"/>
      <c r="P182" s="25"/>
      <c r="Q182" s="26"/>
      <c r="R182" s="26"/>
      <c r="S182" s="203"/>
      <c r="T182" s="203"/>
      <c r="U182" s="22"/>
      <c r="V182" s="22"/>
    </row>
    <row r="183" spans="1:23">
      <c r="A183" s="28"/>
      <c r="B183" s="17"/>
      <c r="C183" s="27"/>
      <c r="D183" s="27"/>
      <c r="E183" s="20"/>
      <c r="F183" s="20"/>
      <c r="G183" s="21"/>
      <c r="H183" s="21"/>
      <c r="I183" s="22"/>
      <c r="J183" s="22"/>
      <c r="K183" s="23"/>
      <c r="L183" s="23"/>
      <c r="M183" s="24"/>
      <c r="N183" s="24"/>
      <c r="O183" s="25"/>
      <c r="P183" s="25"/>
      <c r="Q183" s="26"/>
      <c r="R183" s="26"/>
      <c r="S183" s="203"/>
      <c r="T183" s="203"/>
      <c r="U183" s="22"/>
      <c r="V183" s="22"/>
    </row>
    <row r="184" spans="1:23">
      <c r="A184" s="28"/>
      <c r="B184" s="17"/>
      <c r="C184" s="19"/>
      <c r="D184" s="19"/>
      <c r="E184" s="20"/>
      <c r="F184" s="20"/>
      <c r="G184" s="21"/>
      <c r="H184" s="21"/>
      <c r="I184" s="22"/>
      <c r="J184" s="22"/>
      <c r="K184" s="23"/>
      <c r="L184" s="23"/>
      <c r="M184" s="24"/>
      <c r="N184" s="24"/>
      <c r="O184" s="25"/>
      <c r="P184" s="25"/>
      <c r="Q184" s="26"/>
      <c r="R184" s="26"/>
      <c r="S184" s="203"/>
      <c r="T184" s="203"/>
      <c r="U184" s="22"/>
      <c r="V184" s="22"/>
    </row>
    <row r="185" spans="1:23">
      <c r="A185" s="28"/>
      <c r="B185" s="17"/>
      <c r="C185" s="19"/>
      <c r="D185" s="19"/>
      <c r="E185" s="20"/>
      <c r="F185" s="20"/>
      <c r="G185" s="21"/>
      <c r="H185" s="21"/>
      <c r="I185" s="22"/>
      <c r="J185" s="22"/>
      <c r="K185" s="23"/>
      <c r="L185" s="23"/>
      <c r="M185" s="24"/>
      <c r="N185" s="24"/>
      <c r="O185" s="25"/>
      <c r="P185" s="25"/>
      <c r="Q185" s="26"/>
      <c r="R185" s="26"/>
      <c r="S185" s="203"/>
      <c r="T185" s="203"/>
      <c r="U185" s="22"/>
      <c r="V185" s="22"/>
    </row>
    <row r="186" spans="1:23">
      <c r="A186" s="28"/>
      <c r="B186" s="17"/>
      <c r="C186" s="19"/>
      <c r="D186" s="19"/>
      <c r="E186" s="20"/>
      <c r="F186" s="20"/>
      <c r="G186" s="21"/>
      <c r="H186" s="21"/>
      <c r="I186" s="22"/>
      <c r="J186" s="22"/>
      <c r="K186" s="23"/>
      <c r="L186" s="23"/>
      <c r="M186" s="24"/>
      <c r="N186" s="24"/>
      <c r="O186" s="25"/>
      <c r="P186" s="25"/>
      <c r="Q186" s="26"/>
      <c r="R186" s="26"/>
      <c r="S186" s="203"/>
      <c r="T186" s="203"/>
      <c r="U186" s="22"/>
      <c r="V186" s="22"/>
    </row>
    <row r="187" spans="1:23">
      <c r="A187" s="18"/>
      <c r="B187" s="17"/>
      <c r="C187" s="19"/>
      <c r="D187" s="19"/>
      <c r="E187" s="20"/>
      <c r="F187" s="20"/>
      <c r="G187" s="21"/>
      <c r="H187" s="21"/>
      <c r="I187" s="22"/>
      <c r="J187" s="22"/>
      <c r="K187" s="23"/>
      <c r="L187" s="23"/>
      <c r="M187" s="24"/>
      <c r="N187" s="24"/>
      <c r="O187" s="25"/>
      <c r="P187" s="25"/>
      <c r="Q187" s="26"/>
      <c r="R187" s="26"/>
      <c r="S187" s="203"/>
      <c r="T187" s="203"/>
      <c r="U187" s="22"/>
      <c r="V187" s="22"/>
    </row>
    <row r="188" spans="1:23">
      <c r="A188" s="18"/>
      <c r="B188" s="43" t="s">
        <v>13</v>
      </c>
      <c r="C188" s="29">
        <f t="shared" ref="C188:Q188" si="0">SUM(C7:C187)</f>
        <v>90</v>
      </c>
      <c r="D188" s="29"/>
      <c r="E188" s="29">
        <f t="shared" si="0"/>
        <v>60</v>
      </c>
      <c r="F188" s="29"/>
      <c r="G188" s="29">
        <f t="shared" si="0"/>
        <v>60</v>
      </c>
      <c r="H188" s="29"/>
      <c r="I188" s="29">
        <f t="shared" si="0"/>
        <v>60</v>
      </c>
      <c r="J188" s="29"/>
      <c r="K188" s="29">
        <f t="shared" si="0"/>
        <v>60</v>
      </c>
      <c r="L188" s="29"/>
      <c r="M188" s="29">
        <f t="shared" si="0"/>
        <v>300</v>
      </c>
      <c r="N188" s="29"/>
      <c r="O188" s="29">
        <f t="shared" si="0"/>
        <v>0</v>
      </c>
      <c r="P188" s="29"/>
      <c r="Q188" s="29">
        <f t="shared" si="0"/>
        <v>0</v>
      </c>
      <c r="R188" s="29"/>
      <c r="S188" s="29">
        <f>SUM(S7:S187)</f>
        <v>0</v>
      </c>
      <c r="T188" s="29"/>
      <c r="U188" s="29">
        <f>SUM(U7:U187)</f>
        <v>0</v>
      </c>
      <c r="V188" s="29"/>
      <c r="W188" s="29">
        <f>SUM(C7:C187,E7:E187,G7:G187,I7:I187,K7:K187,M7:M187,O7:O187,Q7:Q187,S7:S187, U7:U187)</f>
        <v>630</v>
      </c>
    </row>
    <row r="189" spans="1:23">
      <c r="A189" s="18"/>
      <c r="B189" s="43" t="s">
        <v>14</v>
      </c>
      <c r="C189" s="159"/>
      <c r="D189" s="30">
        <f>SUM(D7:D187)</f>
        <v>101</v>
      </c>
      <c r="E189" s="30"/>
      <c r="F189" s="30">
        <f>SUM(F7:F187)</f>
        <v>99</v>
      </c>
      <c r="G189" s="30"/>
      <c r="H189" s="30">
        <f>SUM(H7:H187)</f>
        <v>136</v>
      </c>
      <c r="I189" s="30"/>
      <c r="J189" s="30">
        <f>SUM(J7:J187)</f>
        <v>71</v>
      </c>
      <c r="K189" s="30"/>
      <c r="L189" s="30">
        <f>SUM(L7:L187)</f>
        <v>70</v>
      </c>
      <c r="M189" s="30"/>
      <c r="N189" s="30">
        <f>SUM(N5:N187)</f>
        <v>322</v>
      </c>
      <c r="O189" s="30"/>
      <c r="P189" s="30">
        <f>SUM(P7:P187)</f>
        <v>0</v>
      </c>
      <c r="Q189" s="30"/>
      <c r="R189" s="30">
        <f>SUM(R7:R187)</f>
        <v>0</v>
      </c>
      <c r="S189" s="30"/>
      <c r="T189" s="30">
        <f>SUM(T7:T187)</f>
        <v>0</v>
      </c>
      <c r="U189" s="30"/>
      <c r="V189" s="30">
        <f>SUM(V7:V187)</f>
        <v>0</v>
      </c>
      <c r="W189" s="30">
        <f>SUM(D7:D187,F7:F187,H7:H187, J7:J187, L7:L187,N7:N187, P7:P187, R7:R187, T7:T187, V7:V187)</f>
        <v>799</v>
      </c>
    </row>
  </sheetData>
  <sheetProtection algorithmName="SHA-512" hashValue="2wbIHfEjReRt8tyAAYCeuKQKmkyA8VNmPv4qUXJtbJXo4xEEikD199nKTpEDDUUlcLsEG5H6MqgO01QgXl/4IA==" saltValue="COpzKFDfkhpen7fFrsCa8A==" spinCount="100000" sheet="1" insertRows="0" selectLockedCells="1"/>
  <mergeCells count="10">
    <mergeCell ref="U5:V5"/>
    <mergeCell ref="S5:T5"/>
    <mergeCell ref="O5:P5"/>
    <mergeCell ref="Q5:R5"/>
    <mergeCell ref="C5:D5"/>
    <mergeCell ref="E5:F5"/>
    <mergeCell ref="G5:H5"/>
    <mergeCell ref="I5:J5"/>
    <mergeCell ref="K5:L5"/>
    <mergeCell ref="M5:N5"/>
  </mergeCells>
  <dataValidations count="2">
    <dataValidation type="list" allowBlank="1" showInputMessage="1" showErrorMessage="1" sqref="W7" xr:uid="{00000000-0002-0000-0000-000000000000}">
      <formula1>"Yes"</formula1>
    </dataValidation>
    <dataValidation type="list" allowBlank="1" showInputMessage="1" showErrorMessage="1" sqref="W8" xr:uid="{00000000-0002-0000-0000-000001000000}">
      <formula1>"60"</formula1>
    </dataValidation>
  </dataValidations>
  <pageMargins left="0.7" right="0.7" top="0.75" bottom="0.75" header="0.3" footer="0.3"/>
  <pageSetup orientation="portrait" r:id="rId1"/>
  <headerFooter>
    <oddFooter>&amp;RRev. 5.2021</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N1001"/>
  <sheetViews>
    <sheetView tabSelected="1" showRuler="0" zoomScale="25" zoomScaleNormal="25" zoomScalePageLayoutView="47" workbookViewId="0">
      <selection activeCell="D9" sqref="D9:D109"/>
    </sheetView>
  </sheetViews>
  <sheetFormatPr defaultColWidth="8.83203125" defaultRowHeight="14.5"/>
  <cols>
    <col min="1" max="1" width="13.33203125" style="78" customWidth="1"/>
    <col min="2" max="2" width="89.83203125" style="81" customWidth="1"/>
    <col min="3" max="3" width="12.83203125" style="82" customWidth="1"/>
    <col min="4" max="4" width="15" style="107" customWidth="1"/>
    <col min="5" max="5" width="28.5" style="108" customWidth="1"/>
    <col min="6" max="6" width="18.83203125" style="109" customWidth="1"/>
    <col min="7" max="7" width="19.6640625" style="110" customWidth="1"/>
    <col min="8" max="8" width="15" style="111" customWidth="1"/>
    <col min="9" max="9" width="15.83203125" style="109" customWidth="1"/>
    <col min="10" max="10" width="31.1640625" style="156" customWidth="1"/>
    <col min="11" max="11" width="24.83203125" style="112" customWidth="1"/>
    <col min="12" max="13" width="61.1640625" style="155" customWidth="1"/>
    <col min="14" max="14" width="25.83203125" style="155" customWidth="1"/>
    <col min="15" max="16384" width="8.83203125" style="81"/>
  </cols>
  <sheetData>
    <row r="1" spans="1:14" ht="26">
      <c r="B1" s="113" t="s">
        <v>101</v>
      </c>
      <c r="C1" s="79"/>
      <c r="D1" s="78"/>
      <c r="E1" s="80"/>
      <c r="F1" s="78"/>
      <c r="G1" s="78"/>
      <c r="H1" s="78"/>
      <c r="I1" s="78"/>
      <c r="J1" s="155"/>
      <c r="K1" s="78"/>
    </row>
    <row r="2" spans="1:14" ht="26">
      <c r="B2" s="1" t="s">
        <v>335</v>
      </c>
      <c r="C2" s="79"/>
      <c r="D2" s="78"/>
      <c r="E2" s="80"/>
      <c r="F2" s="78"/>
      <c r="G2" s="78"/>
      <c r="H2" s="78"/>
      <c r="I2" s="78"/>
      <c r="J2" s="155"/>
      <c r="K2" s="78"/>
    </row>
    <row r="3" spans="1:14" ht="21">
      <c r="B3" s="2" t="s">
        <v>2</v>
      </c>
      <c r="D3" s="78"/>
      <c r="E3" s="78"/>
      <c r="F3" s="78"/>
      <c r="G3" s="78"/>
      <c r="H3" s="78"/>
      <c r="I3" s="78"/>
      <c r="J3" s="155"/>
      <c r="K3" s="78"/>
    </row>
    <row r="4" spans="1:14" ht="21">
      <c r="B4" s="3" t="s">
        <v>3</v>
      </c>
      <c r="D4" s="78"/>
      <c r="E4" s="78"/>
      <c r="F4" s="78"/>
      <c r="G4" s="78"/>
      <c r="H4" s="78"/>
      <c r="I4" s="78"/>
      <c r="J4" s="155"/>
      <c r="K4" s="78"/>
    </row>
    <row r="5" spans="1:14" ht="21">
      <c r="B5" s="2" t="s">
        <v>337</v>
      </c>
      <c r="D5" s="78"/>
      <c r="E5" s="78"/>
      <c r="F5" s="78"/>
      <c r="G5" s="78"/>
      <c r="H5" s="78"/>
      <c r="I5" s="78"/>
      <c r="J5" s="155"/>
      <c r="K5" s="78"/>
    </row>
    <row r="6" spans="1:14" ht="21.5" thickBot="1">
      <c r="B6" s="4" t="s">
        <v>336</v>
      </c>
      <c r="D6" s="78"/>
      <c r="E6" s="78"/>
      <c r="F6" s="78"/>
      <c r="G6" s="78"/>
      <c r="H6" s="78"/>
      <c r="I6" s="78"/>
      <c r="J6" s="155"/>
      <c r="K6" s="78"/>
    </row>
    <row r="7" spans="1:14" ht="73" customHeight="1">
      <c r="A7" s="157"/>
      <c r="B7" s="114" t="s">
        <v>102</v>
      </c>
      <c r="C7" s="117" t="s">
        <v>26</v>
      </c>
      <c r="D7" s="5" t="s">
        <v>24</v>
      </c>
      <c r="E7" s="118" t="s">
        <v>25</v>
      </c>
      <c r="F7" s="119" t="s">
        <v>20</v>
      </c>
      <c r="G7" s="120" t="s">
        <v>22</v>
      </c>
      <c r="H7" s="6" t="s">
        <v>21</v>
      </c>
      <c r="I7" s="121" t="s">
        <v>29</v>
      </c>
      <c r="J7" s="9" t="s">
        <v>66</v>
      </c>
      <c r="K7" s="122" t="s">
        <v>23</v>
      </c>
      <c r="L7" s="8" t="s">
        <v>19</v>
      </c>
      <c r="M7" s="154" t="s">
        <v>18</v>
      </c>
      <c r="N7" s="7" t="s">
        <v>67</v>
      </c>
    </row>
    <row r="8" spans="1:14" ht="22" customHeight="1">
      <c r="A8" s="116" t="s">
        <v>17</v>
      </c>
      <c r="B8" s="115" t="s">
        <v>16</v>
      </c>
      <c r="C8" s="83"/>
      <c r="D8" s="90"/>
      <c r="E8" s="91"/>
      <c r="F8" s="89"/>
      <c r="G8" s="92"/>
      <c r="H8" s="93"/>
      <c r="I8" s="94"/>
      <c r="J8" s="86"/>
      <c r="K8" s="95"/>
      <c r="L8" s="87"/>
      <c r="M8" s="96"/>
      <c r="N8" s="88"/>
    </row>
    <row r="9" spans="1:14" ht="25.5" customHeight="1">
      <c r="A9" s="97">
        <v>45113</v>
      </c>
      <c r="B9" s="253" t="s">
        <v>355</v>
      </c>
      <c r="C9" s="99" t="s">
        <v>348</v>
      </c>
      <c r="D9" s="84" t="s">
        <v>344</v>
      </c>
      <c r="E9" s="100" t="s">
        <v>338</v>
      </c>
      <c r="F9" s="101" t="s">
        <v>339</v>
      </c>
      <c r="G9" s="102" t="s">
        <v>340</v>
      </c>
      <c r="H9" s="85">
        <v>2</v>
      </c>
      <c r="I9" s="94" t="s">
        <v>341</v>
      </c>
      <c r="J9" s="86" t="s">
        <v>356</v>
      </c>
      <c r="K9" s="103" t="s">
        <v>349</v>
      </c>
      <c r="L9" s="87"/>
      <c r="M9" s="254" t="s">
        <v>357</v>
      </c>
      <c r="N9" s="88" t="s">
        <v>350</v>
      </c>
    </row>
    <row r="10" spans="1:14" ht="26" customHeight="1">
      <c r="A10" s="97">
        <v>45113</v>
      </c>
      <c r="B10" s="253" t="s">
        <v>342</v>
      </c>
      <c r="C10" s="99" t="s">
        <v>351</v>
      </c>
      <c r="D10" s="84" t="s">
        <v>343</v>
      </c>
      <c r="E10" s="100" t="s">
        <v>338</v>
      </c>
      <c r="F10" s="101" t="s">
        <v>339</v>
      </c>
      <c r="G10" s="102" t="s">
        <v>345</v>
      </c>
      <c r="H10" s="85">
        <v>2</v>
      </c>
      <c r="I10" s="94" t="s">
        <v>341</v>
      </c>
      <c r="J10" s="86" t="s">
        <v>352</v>
      </c>
      <c r="K10" s="103" t="s">
        <v>349</v>
      </c>
      <c r="L10" s="87"/>
      <c r="M10" s="96"/>
      <c r="N10" s="88"/>
    </row>
    <row r="11" spans="1:14" ht="26" customHeight="1">
      <c r="A11" s="97">
        <v>45113</v>
      </c>
      <c r="B11" s="253" t="s">
        <v>371</v>
      </c>
      <c r="C11" s="99" t="s">
        <v>370</v>
      </c>
      <c r="D11" s="84" t="s">
        <v>343</v>
      </c>
      <c r="E11" s="100" t="s">
        <v>338</v>
      </c>
      <c r="F11" s="101" t="s">
        <v>339</v>
      </c>
      <c r="G11" s="102" t="s">
        <v>347</v>
      </c>
      <c r="H11" s="85">
        <v>2</v>
      </c>
      <c r="I11" s="94" t="s">
        <v>341</v>
      </c>
      <c r="J11" s="86" t="s">
        <v>354</v>
      </c>
      <c r="K11" s="103" t="s">
        <v>349</v>
      </c>
      <c r="L11" s="87"/>
      <c r="M11" s="254" t="s">
        <v>372</v>
      </c>
      <c r="N11" s="88"/>
    </row>
    <row r="12" spans="1:14" ht="26" customHeight="1">
      <c r="A12" s="97">
        <v>45113</v>
      </c>
      <c r="B12" s="253" t="s">
        <v>358</v>
      </c>
      <c r="C12" s="99" t="s">
        <v>359</v>
      </c>
      <c r="D12" s="84" t="s">
        <v>343</v>
      </c>
      <c r="E12" s="100" t="s">
        <v>338</v>
      </c>
      <c r="F12" s="101" t="s">
        <v>339</v>
      </c>
      <c r="G12" s="102" t="s">
        <v>345</v>
      </c>
      <c r="H12" s="85">
        <v>2</v>
      </c>
      <c r="I12" s="94" t="s">
        <v>341</v>
      </c>
      <c r="J12" s="86" t="s">
        <v>362</v>
      </c>
      <c r="K12" s="103" t="s">
        <v>360</v>
      </c>
      <c r="L12" s="87" t="s">
        <v>363</v>
      </c>
      <c r="M12" s="254" t="s">
        <v>361</v>
      </c>
      <c r="N12" s="88"/>
    </row>
    <row r="13" spans="1:14" ht="26" customHeight="1">
      <c r="A13" s="97">
        <v>45113</v>
      </c>
      <c r="B13" s="253" t="s">
        <v>364</v>
      </c>
      <c r="C13" s="99" t="s">
        <v>365</v>
      </c>
      <c r="D13" s="84" t="s">
        <v>344</v>
      </c>
      <c r="E13" s="100" t="s">
        <v>338</v>
      </c>
      <c r="F13" s="101" t="s">
        <v>339</v>
      </c>
      <c r="G13" s="102" t="s">
        <v>366</v>
      </c>
      <c r="H13" s="85">
        <v>2</v>
      </c>
      <c r="I13" s="94" t="s">
        <v>341</v>
      </c>
      <c r="J13" s="86" t="s">
        <v>367</v>
      </c>
      <c r="K13" s="103" t="s">
        <v>349</v>
      </c>
      <c r="L13" s="87"/>
      <c r="M13" s="254" t="s">
        <v>368</v>
      </c>
      <c r="N13" s="88" t="s">
        <v>369</v>
      </c>
    </row>
    <row r="14" spans="1:14" ht="26" customHeight="1">
      <c r="A14" s="97">
        <v>45113</v>
      </c>
      <c r="B14" s="253" t="s">
        <v>373</v>
      </c>
      <c r="C14" s="99" t="s">
        <v>353</v>
      </c>
      <c r="D14" s="84" t="s">
        <v>343</v>
      </c>
      <c r="E14" s="100" t="s">
        <v>338</v>
      </c>
      <c r="F14" s="101" t="s">
        <v>374</v>
      </c>
      <c r="G14" s="102" t="s">
        <v>375</v>
      </c>
      <c r="H14" s="85">
        <v>2</v>
      </c>
      <c r="I14" s="94" t="s">
        <v>341</v>
      </c>
      <c r="J14" s="86" t="s">
        <v>376</v>
      </c>
      <c r="K14" s="103" t="s">
        <v>349</v>
      </c>
      <c r="L14" s="87"/>
      <c r="M14" s="254" t="s">
        <v>377</v>
      </c>
      <c r="N14" s="88"/>
    </row>
    <row r="15" spans="1:14" ht="26" customHeight="1">
      <c r="A15" s="97">
        <v>45113</v>
      </c>
      <c r="B15" s="253" t="s">
        <v>378</v>
      </c>
      <c r="C15" s="99" t="s">
        <v>379</v>
      </c>
      <c r="D15" s="84" t="s">
        <v>344</v>
      </c>
      <c r="E15" s="100" t="s">
        <v>338</v>
      </c>
      <c r="F15" s="101" t="s">
        <v>339</v>
      </c>
      <c r="G15" s="102" t="s">
        <v>380</v>
      </c>
      <c r="H15" s="85">
        <v>2</v>
      </c>
      <c r="I15" s="94" t="s">
        <v>341</v>
      </c>
      <c r="J15" s="86" t="s">
        <v>381</v>
      </c>
      <c r="K15" s="103" t="s">
        <v>349</v>
      </c>
      <c r="L15" s="87"/>
      <c r="M15" s="254" t="s">
        <v>382</v>
      </c>
      <c r="N15" s="88" t="s">
        <v>383</v>
      </c>
    </row>
    <row r="16" spans="1:14" ht="26" customHeight="1">
      <c r="A16" s="97">
        <v>45113</v>
      </c>
      <c r="B16" s="253" t="s">
        <v>384</v>
      </c>
      <c r="C16" s="99" t="s">
        <v>385</v>
      </c>
      <c r="D16" s="84" t="s">
        <v>344</v>
      </c>
      <c r="E16" s="100" t="s">
        <v>338</v>
      </c>
      <c r="F16" s="101" t="s">
        <v>339</v>
      </c>
      <c r="G16" s="102" t="s">
        <v>386</v>
      </c>
      <c r="H16" s="85">
        <v>2</v>
      </c>
      <c r="I16" s="94" t="s">
        <v>341</v>
      </c>
      <c r="J16" s="86" t="s">
        <v>387</v>
      </c>
      <c r="K16" s="103" t="s">
        <v>349</v>
      </c>
      <c r="L16" s="87"/>
      <c r="M16" s="254" t="s">
        <v>388</v>
      </c>
      <c r="N16" s="88"/>
    </row>
    <row r="17" spans="1:14" ht="26" customHeight="1">
      <c r="A17" s="97">
        <v>45113</v>
      </c>
      <c r="B17" s="253" t="s">
        <v>389</v>
      </c>
      <c r="C17" s="99" t="s">
        <v>390</v>
      </c>
      <c r="D17" s="84" t="s">
        <v>344</v>
      </c>
      <c r="E17" s="100" t="s">
        <v>338</v>
      </c>
      <c r="F17" s="101" t="s">
        <v>374</v>
      </c>
      <c r="G17" s="102" t="s">
        <v>347</v>
      </c>
      <c r="H17" s="85">
        <v>2</v>
      </c>
      <c r="I17" s="94" t="s">
        <v>341</v>
      </c>
      <c r="J17" s="86" t="s">
        <v>391</v>
      </c>
      <c r="K17" s="103" t="s">
        <v>349</v>
      </c>
      <c r="L17" s="87"/>
      <c r="M17" s="254" t="s">
        <v>392</v>
      </c>
      <c r="N17" s="88" t="s">
        <v>393</v>
      </c>
    </row>
    <row r="18" spans="1:14" ht="26" customHeight="1">
      <c r="A18" s="97">
        <v>45113</v>
      </c>
      <c r="B18" s="253" t="s">
        <v>394</v>
      </c>
      <c r="C18" s="99" t="s">
        <v>395</v>
      </c>
      <c r="D18" s="84" t="s">
        <v>343</v>
      </c>
      <c r="E18" s="100" t="s">
        <v>338</v>
      </c>
      <c r="F18" s="101" t="s">
        <v>374</v>
      </c>
      <c r="G18" s="102" t="s">
        <v>345</v>
      </c>
      <c r="H18" s="85">
        <v>2</v>
      </c>
      <c r="I18" s="94" t="s">
        <v>341</v>
      </c>
      <c r="J18" s="86" t="s">
        <v>396</v>
      </c>
      <c r="K18" s="103" t="s">
        <v>349</v>
      </c>
      <c r="L18" s="87"/>
      <c r="M18" s="254" t="s">
        <v>397</v>
      </c>
      <c r="N18" s="88" t="s">
        <v>398</v>
      </c>
    </row>
    <row r="19" spans="1:14" ht="26" customHeight="1">
      <c r="A19" s="97">
        <v>45113</v>
      </c>
      <c r="B19" s="253" t="s">
        <v>399</v>
      </c>
      <c r="C19" s="99" t="s">
        <v>400</v>
      </c>
      <c r="D19" s="84" t="s">
        <v>344</v>
      </c>
      <c r="E19" s="100" t="s">
        <v>338</v>
      </c>
      <c r="F19" s="101" t="s">
        <v>374</v>
      </c>
      <c r="G19" s="102" t="s">
        <v>366</v>
      </c>
      <c r="H19" s="85">
        <v>3</v>
      </c>
      <c r="I19" s="94" t="s">
        <v>341</v>
      </c>
      <c r="J19" s="86" t="s">
        <v>401</v>
      </c>
      <c r="K19" s="103" t="s">
        <v>349</v>
      </c>
      <c r="L19" s="87"/>
      <c r="M19" s="254" t="s">
        <v>402</v>
      </c>
      <c r="N19" s="88"/>
    </row>
    <row r="20" spans="1:14" ht="26" customHeight="1">
      <c r="A20" s="97">
        <v>45114</v>
      </c>
      <c r="B20" s="253" t="s">
        <v>403</v>
      </c>
      <c r="C20" s="99" t="s">
        <v>404</v>
      </c>
      <c r="D20" s="84" t="s">
        <v>344</v>
      </c>
      <c r="E20" s="100" t="s">
        <v>338</v>
      </c>
      <c r="F20" s="101" t="s">
        <v>374</v>
      </c>
      <c r="G20" s="102" t="s">
        <v>375</v>
      </c>
      <c r="H20" s="85">
        <v>3</v>
      </c>
      <c r="I20" s="94" t="s">
        <v>405</v>
      </c>
      <c r="J20" s="86" t="s">
        <v>406</v>
      </c>
      <c r="K20" s="103" t="s">
        <v>360</v>
      </c>
      <c r="L20" s="87"/>
      <c r="M20" s="254" t="s">
        <v>407</v>
      </c>
      <c r="N20" s="88"/>
    </row>
    <row r="21" spans="1:14" ht="26" customHeight="1">
      <c r="A21" s="97">
        <v>45114</v>
      </c>
      <c r="B21" s="253" t="s">
        <v>408</v>
      </c>
      <c r="C21" s="99" t="s">
        <v>409</v>
      </c>
      <c r="D21" s="84" t="s">
        <v>344</v>
      </c>
      <c r="E21" s="100" t="s">
        <v>338</v>
      </c>
      <c r="F21" s="101" t="s">
        <v>374</v>
      </c>
      <c r="G21" s="102" t="s">
        <v>410</v>
      </c>
      <c r="H21" s="85">
        <v>2</v>
      </c>
      <c r="I21" s="94" t="s">
        <v>405</v>
      </c>
      <c r="J21" s="86" t="s">
        <v>411</v>
      </c>
      <c r="K21" s="103" t="s">
        <v>360</v>
      </c>
      <c r="L21" s="87"/>
      <c r="M21" s="96"/>
      <c r="N21" s="88"/>
    </row>
    <row r="22" spans="1:14" ht="26" customHeight="1">
      <c r="A22" s="97">
        <v>45114</v>
      </c>
      <c r="B22" s="253" t="s">
        <v>412</v>
      </c>
      <c r="C22" s="99" t="s">
        <v>413</v>
      </c>
      <c r="D22" s="84" t="s">
        <v>343</v>
      </c>
      <c r="E22" s="100" t="s">
        <v>338</v>
      </c>
      <c r="F22" s="101" t="s">
        <v>339</v>
      </c>
      <c r="G22" s="102" t="s">
        <v>414</v>
      </c>
      <c r="H22" s="85">
        <v>2</v>
      </c>
      <c r="I22" s="94" t="s">
        <v>341</v>
      </c>
      <c r="J22" s="86" t="s">
        <v>415</v>
      </c>
      <c r="K22" s="103" t="s">
        <v>349</v>
      </c>
      <c r="L22" s="87" t="s">
        <v>416</v>
      </c>
      <c r="M22" s="254" t="s">
        <v>417</v>
      </c>
      <c r="N22" s="88" t="s">
        <v>418</v>
      </c>
    </row>
    <row r="23" spans="1:14" ht="26" customHeight="1">
      <c r="A23" s="97">
        <v>45114</v>
      </c>
      <c r="B23" s="253" t="s">
        <v>373</v>
      </c>
      <c r="C23" s="99" t="s">
        <v>419</v>
      </c>
      <c r="D23" s="84" t="s">
        <v>344</v>
      </c>
      <c r="E23" s="100" t="s">
        <v>338</v>
      </c>
      <c r="F23" s="101" t="s">
        <v>339</v>
      </c>
      <c r="G23" s="102" t="s">
        <v>414</v>
      </c>
      <c r="H23" s="85">
        <v>2</v>
      </c>
      <c r="I23" s="94" t="s">
        <v>341</v>
      </c>
      <c r="J23" s="86" t="s">
        <v>420</v>
      </c>
      <c r="K23" s="103" t="s">
        <v>349</v>
      </c>
      <c r="L23" s="87"/>
      <c r="M23" s="96"/>
      <c r="N23" s="88"/>
    </row>
    <row r="24" spans="1:14" ht="26" customHeight="1">
      <c r="A24" s="97">
        <v>45114</v>
      </c>
      <c r="B24" s="253" t="s">
        <v>421</v>
      </c>
      <c r="C24" s="99" t="s">
        <v>422</v>
      </c>
      <c r="D24" s="84" t="s">
        <v>343</v>
      </c>
      <c r="E24" s="100" t="s">
        <v>338</v>
      </c>
      <c r="F24" s="101" t="s">
        <v>374</v>
      </c>
      <c r="G24" s="102" t="s">
        <v>345</v>
      </c>
      <c r="H24" s="85">
        <v>2</v>
      </c>
      <c r="I24" s="94" t="s">
        <v>423</v>
      </c>
      <c r="J24" s="86" t="s">
        <v>424</v>
      </c>
      <c r="K24" s="103" t="s">
        <v>349</v>
      </c>
      <c r="L24" s="87"/>
      <c r="M24" s="254" t="s">
        <v>425</v>
      </c>
      <c r="N24" s="88" t="s">
        <v>426</v>
      </c>
    </row>
    <row r="25" spans="1:14" ht="26" customHeight="1">
      <c r="A25" s="97">
        <v>45114</v>
      </c>
      <c r="B25" s="253" t="s">
        <v>427</v>
      </c>
      <c r="C25" s="99" t="s">
        <v>428</v>
      </c>
      <c r="D25" s="84" t="s">
        <v>344</v>
      </c>
      <c r="E25" s="100" t="s">
        <v>338</v>
      </c>
      <c r="F25" s="101" t="s">
        <v>374</v>
      </c>
      <c r="G25" s="102" t="s">
        <v>380</v>
      </c>
      <c r="H25" s="85">
        <v>3</v>
      </c>
      <c r="I25" s="94" t="s">
        <v>405</v>
      </c>
      <c r="J25" s="86" t="s">
        <v>429</v>
      </c>
      <c r="K25" s="103" t="s">
        <v>430</v>
      </c>
      <c r="L25" s="87"/>
      <c r="M25" s="254" t="s">
        <v>431</v>
      </c>
      <c r="N25" s="88" t="s">
        <v>432</v>
      </c>
    </row>
    <row r="26" spans="1:14" ht="26" customHeight="1">
      <c r="A26" s="97">
        <v>45114</v>
      </c>
      <c r="B26" s="253" t="s">
        <v>434</v>
      </c>
      <c r="C26" s="99" t="s">
        <v>433</v>
      </c>
      <c r="D26" s="84" t="s">
        <v>343</v>
      </c>
      <c r="E26" s="100" t="s">
        <v>338</v>
      </c>
      <c r="F26" s="101" t="s">
        <v>374</v>
      </c>
      <c r="G26" s="102" t="s">
        <v>414</v>
      </c>
      <c r="H26" s="85">
        <v>2</v>
      </c>
      <c r="I26" s="94" t="s">
        <v>341</v>
      </c>
      <c r="J26" s="86" t="s">
        <v>415</v>
      </c>
      <c r="K26" s="103" t="s">
        <v>360</v>
      </c>
      <c r="L26" s="87"/>
      <c r="M26" s="254" t="s">
        <v>435</v>
      </c>
      <c r="N26" s="88" t="s">
        <v>436</v>
      </c>
    </row>
    <row r="27" spans="1:14" ht="26" customHeight="1">
      <c r="A27" s="97">
        <v>45114</v>
      </c>
      <c r="B27" s="253" t="s">
        <v>437</v>
      </c>
      <c r="C27" s="99" t="s">
        <v>438</v>
      </c>
      <c r="D27" s="84" t="s">
        <v>344</v>
      </c>
      <c r="E27" s="100" t="s">
        <v>338</v>
      </c>
      <c r="F27" s="101" t="s">
        <v>374</v>
      </c>
      <c r="G27" s="102" t="s">
        <v>414</v>
      </c>
      <c r="H27" s="85">
        <v>2</v>
      </c>
      <c r="I27" s="94" t="s">
        <v>341</v>
      </c>
      <c r="J27" s="86" t="s">
        <v>415</v>
      </c>
      <c r="K27" s="103" t="s">
        <v>360</v>
      </c>
      <c r="L27" s="87"/>
      <c r="M27" s="254" t="s">
        <v>439</v>
      </c>
      <c r="N27" s="88"/>
    </row>
    <row r="28" spans="1:14" ht="26" customHeight="1">
      <c r="A28" s="97">
        <v>45114</v>
      </c>
      <c r="B28" s="253" t="s">
        <v>346</v>
      </c>
      <c r="C28" s="99" t="s">
        <v>440</v>
      </c>
      <c r="D28" s="84" t="s">
        <v>343</v>
      </c>
      <c r="E28" s="100" t="s">
        <v>338</v>
      </c>
      <c r="F28" s="101" t="s">
        <v>374</v>
      </c>
      <c r="G28" s="102" t="s">
        <v>375</v>
      </c>
      <c r="H28" s="85">
        <v>2</v>
      </c>
      <c r="I28" s="94" t="s">
        <v>341</v>
      </c>
      <c r="J28" s="86" t="s">
        <v>441</v>
      </c>
      <c r="K28" s="103" t="s">
        <v>349</v>
      </c>
      <c r="L28" s="87"/>
      <c r="M28" s="254" t="s">
        <v>442</v>
      </c>
      <c r="N28" s="88" t="s">
        <v>443</v>
      </c>
    </row>
    <row r="29" spans="1:14" ht="26" customHeight="1">
      <c r="A29" s="97">
        <v>45114</v>
      </c>
      <c r="B29" s="253" t="s">
        <v>444</v>
      </c>
      <c r="C29" s="99" t="s">
        <v>445</v>
      </c>
      <c r="D29" s="84" t="s">
        <v>344</v>
      </c>
      <c r="E29" s="100" t="s">
        <v>338</v>
      </c>
      <c r="F29" s="101" t="s">
        <v>374</v>
      </c>
      <c r="G29" s="102" t="s">
        <v>345</v>
      </c>
      <c r="H29" s="85">
        <v>2</v>
      </c>
      <c r="I29" s="94" t="s">
        <v>341</v>
      </c>
      <c r="J29" s="86" t="s">
        <v>446</v>
      </c>
      <c r="K29" s="103" t="s">
        <v>349</v>
      </c>
      <c r="L29" s="87"/>
      <c r="M29" s="254" t="s">
        <v>447</v>
      </c>
      <c r="N29" s="88" t="s">
        <v>448</v>
      </c>
    </row>
    <row r="30" spans="1:14" ht="26" customHeight="1">
      <c r="A30" s="97">
        <v>45114</v>
      </c>
      <c r="B30" s="255" t="s">
        <v>449</v>
      </c>
      <c r="C30" s="99" t="s">
        <v>450</v>
      </c>
      <c r="D30" s="84" t="s">
        <v>344</v>
      </c>
      <c r="E30" s="100" t="s">
        <v>338</v>
      </c>
      <c r="F30" s="101" t="s">
        <v>374</v>
      </c>
      <c r="G30" s="102" t="s">
        <v>366</v>
      </c>
      <c r="H30" s="85">
        <v>2</v>
      </c>
      <c r="I30" s="94" t="s">
        <v>341</v>
      </c>
      <c r="J30" s="86" t="s">
        <v>451</v>
      </c>
      <c r="K30" s="103" t="s">
        <v>349</v>
      </c>
      <c r="L30" s="87"/>
      <c r="M30" s="254" t="s">
        <v>452</v>
      </c>
      <c r="N30" s="88" t="s">
        <v>453</v>
      </c>
    </row>
    <row r="31" spans="1:14" ht="26" customHeight="1">
      <c r="A31" s="97">
        <v>45117</v>
      </c>
      <c r="B31" s="256" t="s">
        <v>455</v>
      </c>
      <c r="C31" s="99" t="s">
        <v>456</v>
      </c>
      <c r="D31" s="84" t="s">
        <v>344</v>
      </c>
      <c r="E31" s="100" t="s">
        <v>338</v>
      </c>
      <c r="F31" s="101" t="s">
        <v>339</v>
      </c>
      <c r="G31" s="102" t="s">
        <v>345</v>
      </c>
      <c r="H31" s="85">
        <v>3</v>
      </c>
      <c r="I31" s="94" t="s">
        <v>341</v>
      </c>
      <c r="J31" s="86" t="s">
        <v>457</v>
      </c>
      <c r="K31" s="103" t="s">
        <v>349</v>
      </c>
      <c r="L31" s="87"/>
      <c r="M31" s="257" t="s">
        <v>458</v>
      </c>
      <c r="N31" s="88" t="s">
        <v>459</v>
      </c>
    </row>
    <row r="32" spans="1:14" ht="26" customHeight="1">
      <c r="A32" s="97">
        <v>45117</v>
      </c>
      <c r="B32" s="258" t="s">
        <v>460</v>
      </c>
      <c r="C32" s="99" t="s">
        <v>461</v>
      </c>
      <c r="D32" s="84" t="s">
        <v>343</v>
      </c>
      <c r="E32" s="100" t="s">
        <v>338</v>
      </c>
      <c r="F32" s="101" t="s">
        <v>374</v>
      </c>
      <c r="G32" s="102" t="s">
        <v>345</v>
      </c>
      <c r="H32" s="85">
        <v>2</v>
      </c>
      <c r="I32" s="94" t="s">
        <v>341</v>
      </c>
      <c r="J32" s="86" t="s">
        <v>462</v>
      </c>
      <c r="K32" s="103" t="s">
        <v>360</v>
      </c>
      <c r="L32" s="87"/>
      <c r="M32" s="257" t="s">
        <v>463</v>
      </c>
      <c r="N32" s="88"/>
    </row>
    <row r="33" spans="1:14" ht="26" customHeight="1">
      <c r="A33" s="97">
        <v>45117</v>
      </c>
      <c r="B33" s="258" t="s">
        <v>464</v>
      </c>
      <c r="C33" s="99" t="s">
        <v>468</v>
      </c>
      <c r="D33" s="84" t="s">
        <v>344</v>
      </c>
      <c r="E33" s="100" t="s">
        <v>465</v>
      </c>
      <c r="F33" s="101" t="s">
        <v>374</v>
      </c>
      <c r="G33" s="102" t="s">
        <v>380</v>
      </c>
      <c r="H33" s="85">
        <v>2</v>
      </c>
      <c r="I33" s="94" t="s">
        <v>341</v>
      </c>
      <c r="J33" s="86" t="s">
        <v>466</v>
      </c>
      <c r="K33" s="103" t="s">
        <v>430</v>
      </c>
      <c r="L33" s="87"/>
      <c r="M33" s="257" t="s">
        <v>467</v>
      </c>
      <c r="N33" s="88"/>
    </row>
    <row r="34" spans="1:14" ht="26" customHeight="1">
      <c r="A34" s="97">
        <v>45117</v>
      </c>
      <c r="B34" s="258" t="s">
        <v>469</v>
      </c>
      <c r="C34" s="99" t="s">
        <v>470</v>
      </c>
      <c r="D34" s="84" t="s">
        <v>343</v>
      </c>
      <c r="E34" s="100" t="s">
        <v>338</v>
      </c>
      <c r="F34" s="101" t="s">
        <v>339</v>
      </c>
      <c r="G34" s="102" t="s">
        <v>471</v>
      </c>
      <c r="H34" s="85">
        <v>3</v>
      </c>
      <c r="I34" s="94" t="s">
        <v>423</v>
      </c>
      <c r="J34" s="86" t="s">
        <v>472</v>
      </c>
      <c r="K34" s="103" t="s">
        <v>349</v>
      </c>
      <c r="L34" s="87"/>
      <c r="M34" s="257" t="s">
        <v>473</v>
      </c>
      <c r="N34" s="88"/>
    </row>
    <row r="35" spans="1:14" ht="26" customHeight="1">
      <c r="A35" s="97">
        <v>45117</v>
      </c>
      <c r="B35" s="258" t="s">
        <v>477</v>
      </c>
      <c r="C35" s="99" t="s">
        <v>474</v>
      </c>
      <c r="D35" s="84" t="s">
        <v>343</v>
      </c>
      <c r="E35" s="100" t="s">
        <v>338</v>
      </c>
      <c r="F35" s="101" t="s">
        <v>374</v>
      </c>
      <c r="G35" s="102" t="s">
        <v>475</v>
      </c>
      <c r="H35" s="85">
        <v>4</v>
      </c>
      <c r="I35" s="94" t="s">
        <v>476</v>
      </c>
      <c r="J35" s="86" t="s">
        <v>478</v>
      </c>
      <c r="K35" s="103" t="s">
        <v>430</v>
      </c>
      <c r="L35" s="87"/>
      <c r="M35" s="257" t="s">
        <v>479</v>
      </c>
      <c r="N35" s="88"/>
    </row>
    <row r="36" spans="1:14" ht="26" customHeight="1">
      <c r="A36" s="97">
        <v>45118</v>
      </c>
      <c r="B36" s="258" t="s">
        <v>480</v>
      </c>
      <c r="C36" s="99" t="s">
        <v>481</v>
      </c>
      <c r="D36" s="84" t="s">
        <v>344</v>
      </c>
      <c r="E36" s="100" t="s">
        <v>338</v>
      </c>
      <c r="F36" s="101" t="s">
        <v>374</v>
      </c>
      <c r="G36" s="102" t="s">
        <v>414</v>
      </c>
      <c r="H36" s="85">
        <v>3</v>
      </c>
      <c r="I36" s="94" t="s">
        <v>423</v>
      </c>
      <c r="J36" s="86" t="s">
        <v>493</v>
      </c>
      <c r="K36" s="103" t="s">
        <v>430</v>
      </c>
      <c r="L36" s="87"/>
      <c r="M36" s="257" t="s">
        <v>494</v>
      </c>
      <c r="N36" s="88" t="s">
        <v>488</v>
      </c>
    </row>
    <row r="37" spans="1:14" ht="26" customHeight="1">
      <c r="A37" s="97">
        <v>45118</v>
      </c>
      <c r="B37" s="258" t="s">
        <v>482</v>
      </c>
      <c r="C37" s="99" t="s">
        <v>483</v>
      </c>
      <c r="D37" s="84" t="s">
        <v>344</v>
      </c>
      <c r="E37" s="100" t="s">
        <v>338</v>
      </c>
      <c r="F37" s="101" t="s">
        <v>374</v>
      </c>
      <c r="G37" s="102" t="s">
        <v>386</v>
      </c>
      <c r="H37" s="85">
        <v>3</v>
      </c>
      <c r="I37" s="94" t="s">
        <v>476</v>
      </c>
      <c r="J37" s="86" t="s">
        <v>490</v>
      </c>
      <c r="K37" s="103" t="s">
        <v>349</v>
      </c>
      <c r="L37" s="87"/>
      <c r="M37" s="96" t="s">
        <v>491</v>
      </c>
      <c r="N37" s="88" t="s">
        <v>489</v>
      </c>
    </row>
    <row r="38" spans="1:14" ht="26" customHeight="1">
      <c r="A38" s="97">
        <v>45118</v>
      </c>
      <c r="B38" s="258" t="s">
        <v>484</v>
      </c>
      <c r="C38" s="99" t="s">
        <v>485</v>
      </c>
      <c r="D38" s="84" t="s">
        <v>344</v>
      </c>
      <c r="E38" s="100" t="s">
        <v>338</v>
      </c>
      <c r="F38" s="101" t="s">
        <v>339</v>
      </c>
      <c r="G38" s="102" t="s">
        <v>345</v>
      </c>
      <c r="H38" s="85">
        <v>2</v>
      </c>
      <c r="I38" s="94" t="s">
        <v>341</v>
      </c>
      <c r="J38" s="86" t="s">
        <v>486</v>
      </c>
      <c r="K38" s="103" t="s">
        <v>349</v>
      </c>
      <c r="L38" s="87"/>
      <c r="M38" s="257" t="s">
        <v>492</v>
      </c>
      <c r="N38" s="88" t="s">
        <v>487</v>
      </c>
    </row>
    <row r="39" spans="1:14" ht="26" customHeight="1">
      <c r="A39" s="97">
        <v>45118</v>
      </c>
      <c r="B39" s="258" t="s">
        <v>499</v>
      </c>
      <c r="C39" s="99" t="s">
        <v>496</v>
      </c>
      <c r="D39" s="84" t="s">
        <v>344</v>
      </c>
      <c r="E39" s="100" t="s">
        <v>338</v>
      </c>
      <c r="F39" s="101" t="s">
        <v>339</v>
      </c>
      <c r="G39" s="102" t="s">
        <v>471</v>
      </c>
      <c r="H39" s="85">
        <v>3</v>
      </c>
      <c r="I39" s="94" t="s">
        <v>497</v>
      </c>
      <c r="J39" s="86" t="s">
        <v>498</v>
      </c>
      <c r="K39" s="103" t="s">
        <v>349</v>
      </c>
      <c r="L39" s="87"/>
      <c r="M39" s="257" t="s">
        <v>500</v>
      </c>
      <c r="N39" s="88"/>
    </row>
    <row r="40" spans="1:14" ht="26" customHeight="1">
      <c r="A40" s="97">
        <v>45118</v>
      </c>
      <c r="B40" s="258" t="s">
        <v>506</v>
      </c>
      <c r="C40" s="99" t="s">
        <v>495</v>
      </c>
      <c r="D40" s="84" t="s">
        <v>343</v>
      </c>
      <c r="E40" s="100" t="s">
        <v>338</v>
      </c>
      <c r="F40" s="101" t="s">
        <v>374</v>
      </c>
      <c r="G40" s="102" t="s">
        <v>366</v>
      </c>
      <c r="H40" s="85">
        <v>2</v>
      </c>
      <c r="I40" s="94" t="s">
        <v>341</v>
      </c>
      <c r="J40" s="86" t="s">
        <v>507</v>
      </c>
      <c r="K40" s="103" t="s">
        <v>360</v>
      </c>
      <c r="L40" s="87"/>
      <c r="M40" s="257" t="s">
        <v>508</v>
      </c>
      <c r="N40" s="88" t="s">
        <v>509</v>
      </c>
    </row>
    <row r="41" spans="1:14" ht="26" customHeight="1">
      <c r="A41" s="97">
        <v>45118</v>
      </c>
      <c r="B41" s="258" t="s">
        <v>373</v>
      </c>
      <c r="C41" s="99" t="s">
        <v>510</v>
      </c>
      <c r="D41" s="84" t="s">
        <v>344</v>
      </c>
      <c r="E41" s="100" t="s">
        <v>338</v>
      </c>
      <c r="F41" s="101" t="s">
        <v>339</v>
      </c>
      <c r="G41" s="102" t="s">
        <v>471</v>
      </c>
      <c r="H41" s="85">
        <v>5</v>
      </c>
      <c r="I41" s="94" t="s">
        <v>341</v>
      </c>
      <c r="J41" s="86" t="s">
        <v>511</v>
      </c>
      <c r="K41" s="103" t="s">
        <v>349</v>
      </c>
      <c r="L41" s="87" t="s">
        <v>512</v>
      </c>
      <c r="M41" s="257" t="s">
        <v>513</v>
      </c>
      <c r="N41" s="88"/>
    </row>
    <row r="42" spans="1:14" ht="26" customHeight="1">
      <c r="A42" s="97">
        <v>45118</v>
      </c>
      <c r="B42" s="258" t="s">
        <v>502</v>
      </c>
      <c r="C42" s="99" t="s">
        <v>501</v>
      </c>
      <c r="D42" s="84" t="s">
        <v>344</v>
      </c>
      <c r="E42" s="100" t="s">
        <v>338</v>
      </c>
      <c r="F42" s="101" t="s">
        <v>339</v>
      </c>
      <c r="G42" s="102" t="s">
        <v>375</v>
      </c>
      <c r="H42" s="85">
        <v>2</v>
      </c>
      <c r="I42" s="94" t="s">
        <v>341</v>
      </c>
      <c r="J42" s="86" t="s">
        <v>503</v>
      </c>
      <c r="K42" s="103" t="s">
        <v>349</v>
      </c>
      <c r="L42" s="87"/>
      <c r="M42" s="257" t="s">
        <v>504</v>
      </c>
      <c r="N42" s="88" t="s">
        <v>505</v>
      </c>
    </row>
    <row r="43" spans="1:14" ht="26" customHeight="1">
      <c r="A43" s="97">
        <v>45118</v>
      </c>
      <c r="B43" s="258" t="s">
        <v>515</v>
      </c>
      <c r="C43" s="99" t="s">
        <v>514</v>
      </c>
      <c r="D43" s="84" t="s">
        <v>344</v>
      </c>
      <c r="E43" s="100" t="s">
        <v>338</v>
      </c>
      <c r="F43" s="101" t="s">
        <v>374</v>
      </c>
      <c r="G43" s="102" t="s">
        <v>516</v>
      </c>
      <c r="H43" s="85">
        <v>3</v>
      </c>
      <c r="I43" s="94" t="s">
        <v>341</v>
      </c>
      <c r="J43" s="86" t="s">
        <v>517</v>
      </c>
      <c r="K43" s="103" t="s">
        <v>349</v>
      </c>
      <c r="L43" s="87" t="s">
        <v>518</v>
      </c>
      <c r="M43" s="257" t="s">
        <v>519</v>
      </c>
      <c r="N43" s="88" t="s">
        <v>520</v>
      </c>
    </row>
    <row r="44" spans="1:14" ht="26" customHeight="1">
      <c r="A44" s="97">
        <v>45118</v>
      </c>
      <c r="B44" s="258" t="s">
        <v>524</v>
      </c>
      <c r="C44" s="99" t="s">
        <v>521</v>
      </c>
      <c r="D44" s="84" t="s">
        <v>344</v>
      </c>
      <c r="E44" s="100" t="s">
        <v>338</v>
      </c>
      <c r="F44" s="101" t="s">
        <v>374</v>
      </c>
      <c r="G44" s="102" t="s">
        <v>345</v>
      </c>
      <c r="H44" s="85">
        <v>1</v>
      </c>
      <c r="I44" s="94" t="s">
        <v>341</v>
      </c>
      <c r="J44" s="86" t="s">
        <v>522</v>
      </c>
      <c r="K44" s="103" t="s">
        <v>349</v>
      </c>
      <c r="L44" s="87"/>
      <c r="M44" s="257" t="s">
        <v>523</v>
      </c>
      <c r="N44" s="88"/>
    </row>
    <row r="45" spans="1:14" ht="26" customHeight="1">
      <c r="A45" s="97">
        <v>45118</v>
      </c>
      <c r="B45" s="258" t="s">
        <v>525</v>
      </c>
      <c r="C45" s="99" t="s">
        <v>526</v>
      </c>
      <c r="D45" s="84" t="s">
        <v>343</v>
      </c>
      <c r="E45" s="100" t="s">
        <v>338</v>
      </c>
      <c r="F45" s="101" t="s">
        <v>339</v>
      </c>
      <c r="G45" s="102" t="s">
        <v>386</v>
      </c>
      <c r="H45" s="85">
        <v>1</v>
      </c>
      <c r="I45" s="94" t="s">
        <v>341</v>
      </c>
      <c r="J45" s="86" t="s">
        <v>527</v>
      </c>
      <c r="K45" s="103" t="s">
        <v>349</v>
      </c>
      <c r="L45" s="87"/>
      <c r="M45" s="257" t="s">
        <v>529</v>
      </c>
      <c r="N45" s="88" t="s">
        <v>528</v>
      </c>
    </row>
    <row r="46" spans="1:14" ht="26" customHeight="1">
      <c r="A46" s="97">
        <v>45121</v>
      </c>
      <c r="B46" s="259" t="s">
        <v>373</v>
      </c>
      <c r="C46" s="99" t="s">
        <v>530</v>
      </c>
      <c r="D46" s="84" t="s">
        <v>343</v>
      </c>
      <c r="E46" s="100" t="s">
        <v>338</v>
      </c>
      <c r="F46" s="101" t="s">
        <v>339</v>
      </c>
      <c r="G46" s="102" t="s">
        <v>471</v>
      </c>
      <c r="H46" s="85">
        <v>5</v>
      </c>
      <c r="I46" s="94" t="s">
        <v>341</v>
      </c>
      <c r="J46" s="86" t="s">
        <v>531</v>
      </c>
      <c r="K46" s="103" t="s">
        <v>349</v>
      </c>
      <c r="L46" s="87" t="s">
        <v>512</v>
      </c>
      <c r="M46" s="96"/>
      <c r="N46" s="88" t="s">
        <v>532</v>
      </c>
    </row>
    <row r="47" spans="1:14" ht="26" customHeight="1">
      <c r="A47" s="97">
        <v>45121</v>
      </c>
      <c r="B47" s="259" t="s">
        <v>464</v>
      </c>
      <c r="C47" s="99" t="s">
        <v>533</v>
      </c>
      <c r="D47" s="84" t="s">
        <v>344</v>
      </c>
      <c r="E47" s="100" t="s">
        <v>338</v>
      </c>
      <c r="F47" s="101" t="s">
        <v>374</v>
      </c>
      <c r="G47" s="102" t="s">
        <v>380</v>
      </c>
      <c r="H47" s="85">
        <v>1</v>
      </c>
      <c r="I47" s="94" t="s">
        <v>341</v>
      </c>
      <c r="J47" s="86" t="s">
        <v>534</v>
      </c>
      <c r="K47" s="103" t="s">
        <v>349</v>
      </c>
      <c r="L47" s="87"/>
      <c r="M47" s="260" t="s">
        <v>535</v>
      </c>
      <c r="N47" s="88" t="s">
        <v>536</v>
      </c>
    </row>
    <row r="48" spans="1:14" ht="26" customHeight="1">
      <c r="A48" s="97">
        <v>45121</v>
      </c>
      <c r="B48" s="514" t="s">
        <v>537</v>
      </c>
      <c r="C48" s="99" t="s">
        <v>538</v>
      </c>
      <c r="D48" s="84" t="s">
        <v>343</v>
      </c>
      <c r="E48" s="100" t="s">
        <v>338</v>
      </c>
      <c r="F48" s="101" t="s">
        <v>374</v>
      </c>
      <c r="G48" s="102" t="s">
        <v>345</v>
      </c>
      <c r="H48" s="85">
        <v>3</v>
      </c>
      <c r="I48" s="94" t="s">
        <v>497</v>
      </c>
      <c r="J48" s="86" t="s">
        <v>539</v>
      </c>
      <c r="K48" s="103" t="s">
        <v>360</v>
      </c>
      <c r="L48" s="87" t="s">
        <v>540</v>
      </c>
      <c r="M48" s="96"/>
      <c r="N48" s="88" t="s">
        <v>541</v>
      </c>
    </row>
    <row r="49" spans="1:14" ht="26" customHeight="1">
      <c r="A49" s="97">
        <v>45121</v>
      </c>
      <c r="B49" s="259" t="s">
        <v>542</v>
      </c>
      <c r="C49" s="99" t="s">
        <v>543</v>
      </c>
      <c r="D49" s="84" t="s">
        <v>344</v>
      </c>
      <c r="E49" s="100" t="s">
        <v>338</v>
      </c>
      <c r="F49" s="101" t="s">
        <v>374</v>
      </c>
      <c r="G49" s="102" t="s">
        <v>471</v>
      </c>
      <c r="H49" s="85">
        <v>1</v>
      </c>
      <c r="I49" s="94" t="s">
        <v>497</v>
      </c>
      <c r="J49" s="86" t="s">
        <v>545</v>
      </c>
      <c r="K49" s="103" t="s">
        <v>360</v>
      </c>
      <c r="L49" s="87"/>
      <c r="M49" s="260" t="s">
        <v>544</v>
      </c>
      <c r="N49" s="88"/>
    </row>
    <row r="50" spans="1:14" ht="26" customHeight="1">
      <c r="A50" s="97">
        <v>45121</v>
      </c>
      <c r="B50" s="259" t="s">
        <v>546</v>
      </c>
      <c r="C50" s="99" t="s">
        <v>547</v>
      </c>
      <c r="D50" s="84" t="s">
        <v>343</v>
      </c>
      <c r="E50" s="100" t="s">
        <v>338</v>
      </c>
      <c r="F50" s="101" t="s">
        <v>339</v>
      </c>
      <c r="G50" s="102" t="s">
        <v>471</v>
      </c>
      <c r="H50" s="85">
        <v>5</v>
      </c>
      <c r="I50" s="94" t="s">
        <v>341</v>
      </c>
      <c r="J50" s="86" t="s">
        <v>531</v>
      </c>
      <c r="K50" s="103" t="s">
        <v>349</v>
      </c>
      <c r="L50" s="87"/>
      <c r="M50" s="96"/>
      <c r="N50" s="88"/>
    </row>
    <row r="51" spans="1:14" ht="26" customHeight="1">
      <c r="A51" s="97">
        <v>45121</v>
      </c>
      <c r="B51" s="259" t="s">
        <v>546</v>
      </c>
      <c r="C51" s="99" t="s">
        <v>549</v>
      </c>
      <c r="D51" s="84" t="s">
        <v>344</v>
      </c>
      <c r="E51" s="100" t="s">
        <v>338</v>
      </c>
      <c r="F51" s="101" t="s">
        <v>339</v>
      </c>
      <c r="G51" s="102" t="s">
        <v>471</v>
      </c>
      <c r="H51" s="85">
        <v>5</v>
      </c>
      <c r="I51" s="94" t="s">
        <v>341</v>
      </c>
      <c r="J51" s="86" t="s">
        <v>551</v>
      </c>
      <c r="K51" s="103" t="s">
        <v>349</v>
      </c>
      <c r="L51" s="87"/>
      <c r="M51" s="260" t="s">
        <v>552</v>
      </c>
      <c r="N51" s="88"/>
    </row>
    <row r="52" spans="1:14" ht="26" customHeight="1">
      <c r="A52" s="97">
        <v>45121</v>
      </c>
      <c r="B52" s="259" t="s">
        <v>550</v>
      </c>
      <c r="C52" s="99" t="s">
        <v>548</v>
      </c>
      <c r="D52" s="84" t="s">
        <v>344</v>
      </c>
      <c r="E52" s="100" t="s">
        <v>338</v>
      </c>
      <c r="F52" s="101" t="s">
        <v>374</v>
      </c>
      <c r="G52" s="102" t="s">
        <v>471</v>
      </c>
      <c r="H52" s="85">
        <v>1</v>
      </c>
      <c r="I52" s="94" t="s">
        <v>405</v>
      </c>
      <c r="J52" s="86" t="s">
        <v>553</v>
      </c>
      <c r="K52" s="103" t="s">
        <v>349</v>
      </c>
      <c r="L52" s="87"/>
      <c r="M52" s="96"/>
      <c r="N52" s="88"/>
    </row>
    <row r="53" spans="1:14" ht="26" customHeight="1">
      <c r="A53" s="97">
        <v>45121</v>
      </c>
      <c r="B53" s="259" t="s">
        <v>554</v>
      </c>
      <c r="C53" s="99" t="s">
        <v>555</v>
      </c>
      <c r="D53" s="84" t="s">
        <v>343</v>
      </c>
      <c r="E53" s="100" t="s">
        <v>338</v>
      </c>
      <c r="F53" s="101" t="s">
        <v>339</v>
      </c>
      <c r="G53" s="102" t="s">
        <v>471</v>
      </c>
      <c r="H53" s="85">
        <v>1</v>
      </c>
      <c r="I53" s="94" t="s">
        <v>341</v>
      </c>
      <c r="J53" s="86" t="s">
        <v>556</v>
      </c>
      <c r="K53" s="103" t="s">
        <v>349</v>
      </c>
      <c r="L53" s="87"/>
      <c r="M53" s="96"/>
      <c r="N53" s="88"/>
    </row>
    <row r="54" spans="1:14" ht="26" customHeight="1">
      <c r="A54" s="97">
        <v>45121</v>
      </c>
      <c r="B54" s="259" t="s">
        <v>557</v>
      </c>
      <c r="C54" s="99" t="s">
        <v>558</v>
      </c>
      <c r="D54" s="84" t="s">
        <v>343</v>
      </c>
      <c r="E54" s="100" t="s">
        <v>338</v>
      </c>
      <c r="F54" s="101" t="s">
        <v>374</v>
      </c>
      <c r="G54" s="102" t="s">
        <v>345</v>
      </c>
      <c r="H54" s="85">
        <v>2</v>
      </c>
      <c r="I54" s="94" t="s">
        <v>341</v>
      </c>
      <c r="J54" s="86" t="s">
        <v>559</v>
      </c>
      <c r="K54" s="103" t="s">
        <v>360</v>
      </c>
      <c r="L54" s="87"/>
      <c r="M54" s="96"/>
      <c r="N54" s="88" t="s">
        <v>560</v>
      </c>
    </row>
    <row r="55" spans="1:14" ht="26" customHeight="1">
      <c r="A55" s="97">
        <v>45131</v>
      </c>
      <c r="B55" s="261" t="s">
        <v>561</v>
      </c>
      <c r="C55" s="99" t="s">
        <v>562</v>
      </c>
      <c r="D55" s="84" t="s">
        <v>343</v>
      </c>
      <c r="E55" s="100" t="s">
        <v>338</v>
      </c>
      <c r="F55" s="101" t="s">
        <v>339</v>
      </c>
      <c r="G55" s="102" t="s">
        <v>471</v>
      </c>
      <c r="H55" s="85">
        <v>2</v>
      </c>
      <c r="I55" s="94" t="s">
        <v>341</v>
      </c>
      <c r="J55" s="86" t="s">
        <v>563</v>
      </c>
      <c r="K55" s="103" t="s">
        <v>349</v>
      </c>
      <c r="L55" s="87" t="s">
        <v>567</v>
      </c>
      <c r="M55" s="96"/>
      <c r="N55" s="88"/>
    </row>
    <row r="56" spans="1:14" ht="26" customHeight="1">
      <c r="A56" s="97">
        <v>45131</v>
      </c>
      <c r="B56" s="261" t="s">
        <v>564</v>
      </c>
      <c r="C56" s="99" t="s">
        <v>565</v>
      </c>
      <c r="D56" s="84" t="s">
        <v>344</v>
      </c>
      <c r="E56" s="100" t="s">
        <v>338</v>
      </c>
      <c r="F56" s="101" t="s">
        <v>374</v>
      </c>
      <c r="G56" s="102" t="s">
        <v>347</v>
      </c>
      <c r="H56" s="85">
        <v>5</v>
      </c>
      <c r="I56" s="94" t="s">
        <v>341</v>
      </c>
      <c r="J56" s="86" t="s">
        <v>566</v>
      </c>
      <c r="K56" s="103" t="s">
        <v>360</v>
      </c>
      <c r="L56" s="87" t="s">
        <v>512</v>
      </c>
      <c r="M56" s="96"/>
      <c r="N56" s="88" t="s">
        <v>622</v>
      </c>
    </row>
    <row r="57" spans="1:14" ht="26" customHeight="1">
      <c r="A57" s="97">
        <v>45131</v>
      </c>
      <c r="B57" s="261" t="s">
        <v>373</v>
      </c>
      <c r="C57" s="99" t="s">
        <v>571</v>
      </c>
      <c r="D57" s="84" t="s">
        <v>343</v>
      </c>
      <c r="E57" s="100" t="s">
        <v>568</v>
      </c>
      <c r="F57" s="101" t="s">
        <v>339</v>
      </c>
      <c r="G57" s="102" t="s">
        <v>471</v>
      </c>
      <c r="H57" s="85">
        <v>5</v>
      </c>
      <c r="I57" s="94" t="s">
        <v>341</v>
      </c>
      <c r="J57" s="86" t="s">
        <v>569</v>
      </c>
      <c r="K57" s="103" t="s">
        <v>349</v>
      </c>
      <c r="L57" s="87" t="s">
        <v>512</v>
      </c>
      <c r="M57" s="262" t="s">
        <v>570</v>
      </c>
      <c r="N57" s="88"/>
    </row>
    <row r="58" spans="1:14" ht="26" customHeight="1">
      <c r="A58" s="97">
        <v>45131</v>
      </c>
      <c r="B58" s="261" t="s">
        <v>573</v>
      </c>
      <c r="C58" s="99" t="s">
        <v>572</v>
      </c>
      <c r="D58" s="84" t="s">
        <v>344</v>
      </c>
      <c r="E58" s="100" t="s">
        <v>338</v>
      </c>
      <c r="F58" s="101" t="s">
        <v>374</v>
      </c>
      <c r="G58" s="102" t="s">
        <v>471</v>
      </c>
      <c r="H58" s="85">
        <v>1</v>
      </c>
      <c r="I58" s="94" t="s">
        <v>423</v>
      </c>
      <c r="J58" s="86" t="s">
        <v>574</v>
      </c>
      <c r="K58" s="103" t="s">
        <v>360</v>
      </c>
      <c r="L58" s="87" t="s">
        <v>575</v>
      </c>
      <c r="M58" s="96"/>
      <c r="N58" s="88"/>
    </row>
    <row r="59" spans="1:14" ht="26" customHeight="1">
      <c r="A59" s="97">
        <v>45131</v>
      </c>
      <c r="B59" s="261" t="s">
        <v>577</v>
      </c>
      <c r="C59" s="99" t="s">
        <v>576</v>
      </c>
      <c r="D59" s="84" t="s">
        <v>344</v>
      </c>
      <c r="E59" s="100" t="s">
        <v>338</v>
      </c>
      <c r="F59" s="101" t="s">
        <v>339</v>
      </c>
      <c r="G59" s="102" t="s">
        <v>471</v>
      </c>
      <c r="H59" s="85">
        <v>3</v>
      </c>
      <c r="I59" s="94" t="s">
        <v>405</v>
      </c>
      <c r="J59" s="86" t="s">
        <v>578</v>
      </c>
      <c r="K59" s="103" t="s">
        <v>349</v>
      </c>
      <c r="L59" s="87"/>
      <c r="M59" s="96"/>
      <c r="N59" s="88"/>
    </row>
    <row r="60" spans="1:14" ht="26" customHeight="1">
      <c r="A60" s="97">
        <v>45131</v>
      </c>
      <c r="B60" s="261" t="s">
        <v>579</v>
      </c>
      <c r="C60" s="99" t="s">
        <v>580</v>
      </c>
      <c r="D60" s="84" t="s">
        <v>344</v>
      </c>
      <c r="E60" s="100" t="s">
        <v>338</v>
      </c>
      <c r="F60" s="101" t="s">
        <v>339</v>
      </c>
      <c r="G60" s="102" t="s">
        <v>340</v>
      </c>
      <c r="H60" s="85">
        <v>2</v>
      </c>
      <c r="I60" s="94" t="s">
        <v>423</v>
      </c>
      <c r="J60" s="86" t="s">
        <v>581</v>
      </c>
      <c r="K60" s="103" t="s">
        <v>349</v>
      </c>
      <c r="L60" s="87"/>
      <c r="M60" s="262" t="s">
        <v>582</v>
      </c>
      <c r="N60" s="88"/>
    </row>
    <row r="61" spans="1:14" ht="26" customHeight="1">
      <c r="A61" s="97">
        <v>45131</v>
      </c>
      <c r="B61" s="261" t="s">
        <v>583</v>
      </c>
      <c r="C61" s="99" t="s">
        <v>584</v>
      </c>
      <c r="D61" s="84" t="s">
        <v>344</v>
      </c>
      <c r="E61" s="100" t="s">
        <v>338</v>
      </c>
      <c r="F61" s="101" t="s">
        <v>339</v>
      </c>
      <c r="G61" s="102" t="s">
        <v>471</v>
      </c>
      <c r="H61" s="85">
        <v>2</v>
      </c>
      <c r="I61" s="94" t="s">
        <v>341</v>
      </c>
      <c r="J61" s="86" t="s">
        <v>585</v>
      </c>
      <c r="K61" s="103" t="s">
        <v>349</v>
      </c>
      <c r="L61" s="87"/>
      <c r="M61" s="262" t="s">
        <v>586</v>
      </c>
      <c r="N61" s="88"/>
    </row>
    <row r="62" spans="1:14" ht="26" customHeight="1">
      <c r="A62" s="97">
        <v>45131</v>
      </c>
      <c r="B62" s="263" t="s">
        <v>587</v>
      </c>
      <c r="C62" s="261" t="s">
        <v>588</v>
      </c>
      <c r="D62" s="84" t="s">
        <v>343</v>
      </c>
      <c r="E62" s="100" t="s">
        <v>338</v>
      </c>
      <c r="F62" s="101" t="s">
        <v>374</v>
      </c>
      <c r="G62" s="102" t="s">
        <v>345</v>
      </c>
      <c r="H62" s="85">
        <v>2</v>
      </c>
      <c r="I62" s="94" t="s">
        <v>341</v>
      </c>
      <c r="J62" s="86" t="s">
        <v>589</v>
      </c>
      <c r="K62" s="103" t="s">
        <v>349</v>
      </c>
      <c r="L62" s="87"/>
      <c r="M62" s="96"/>
      <c r="N62" s="88"/>
    </row>
    <row r="63" spans="1:14" ht="26" customHeight="1">
      <c r="A63" s="97">
        <v>45131</v>
      </c>
      <c r="B63" s="261" t="s">
        <v>590</v>
      </c>
      <c r="C63" s="99" t="s">
        <v>591</v>
      </c>
      <c r="D63" s="84" t="s">
        <v>344</v>
      </c>
      <c r="E63" s="100" t="s">
        <v>338</v>
      </c>
      <c r="F63" s="101" t="s">
        <v>339</v>
      </c>
      <c r="G63" s="102" t="s">
        <v>347</v>
      </c>
      <c r="H63" s="85">
        <v>4</v>
      </c>
      <c r="I63" s="94" t="s">
        <v>341</v>
      </c>
      <c r="J63" s="86" t="s">
        <v>619</v>
      </c>
      <c r="K63" s="103" t="s">
        <v>349</v>
      </c>
      <c r="L63" s="87"/>
      <c r="M63" s="262" t="s">
        <v>620</v>
      </c>
      <c r="N63" s="88" t="s">
        <v>621</v>
      </c>
    </row>
    <row r="64" spans="1:14" ht="26" customHeight="1">
      <c r="A64" s="97">
        <v>45131</v>
      </c>
      <c r="B64" s="261" t="s">
        <v>592</v>
      </c>
      <c r="C64" s="99" t="s">
        <v>593</v>
      </c>
      <c r="D64" s="84" t="s">
        <v>344</v>
      </c>
      <c r="E64" s="100" t="s">
        <v>338</v>
      </c>
      <c r="F64" s="101" t="s">
        <v>339</v>
      </c>
      <c r="G64" s="102" t="s">
        <v>414</v>
      </c>
      <c r="H64" s="85">
        <v>2</v>
      </c>
      <c r="I64" s="94" t="s">
        <v>341</v>
      </c>
      <c r="J64" s="86" t="s">
        <v>618</v>
      </c>
      <c r="K64" s="103" t="s">
        <v>349</v>
      </c>
      <c r="L64" s="87"/>
      <c r="M64" s="96"/>
      <c r="N64" s="88"/>
    </row>
    <row r="65" spans="1:14" ht="26" customHeight="1">
      <c r="A65" s="97">
        <v>45132</v>
      </c>
      <c r="B65" s="261" t="s">
        <v>595</v>
      </c>
      <c r="C65" s="99" t="s">
        <v>596</v>
      </c>
      <c r="D65" s="84" t="s">
        <v>344</v>
      </c>
      <c r="E65" s="100" t="s">
        <v>338</v>
      </c>
      <c r="F65" s="101" t="s">
        <v>374</v>
      </c>
      <c r="G65" s="102" t="s">
        <v>386</v>
      </c>
      <c r="H65" s="85">
        <v>2</v>
      </c>
      <c r="I65" s="94" t="s">
        <v>497</v>
      </c>
      <c r="J65" s="86" t="s">
        <v>597</v>
      </c>
      <c r="K65" s="103" t="s">
        <v>360</v>
      </c>
      <c r="L65" s="87"/>
      <c r="M65" s="262" t="s">
        <v>598</v>
      </c>
      <c r="N65" s="88"/>
    </row>
    <row r="66" spans="1:14" ht="26" customHeight="1">
      <c r="A66" s="97">
        <v>45132</v>
      </c>
      <c r="B66" s="261" t="s">
        <v>599</v>
      </c>
      <c r="C66" s="99" t="s">
        <v>600</v>
      </c>
      <c r="D66" s="84" t="s">
        <v>344</v>
      </c>
      <c r="E66" s="100" t="s">
        <v>338</v>
      </c>
      <c r="F66" s="101" t="s">
        <v>339</v>
      </c>
      <c r="G66" s="102" t="s">
        <v>386</v>
      </c>
      <c r="H66" s="85">
        <v>2</v>
      </c>
      <c r="I66" s="94" t="s">
        <v>341</v>
      </c>
      <c r="J66" s="86" t="s">
        <v>602</v>
      </c>
      <c r="K66" s="103" t="s">
        <v>349</v>
      </c>
      <c r="L66" s="87"/>
      <c r="M66" s="262" t="s">
        <v>601</v>
      </c>
      <c r="N66" s="88" t="s">
        <v>603</v>
      </c>
    </row>
    <row r="67" spans="1:14" ht="26" customHeight="1">
      <c r="A67" s="97">
        <v>45132</v>
      </c>
      <c r="B67" s="261" t="s">
        <v>604</v>
      </c>
      <c r="C67" s="99" t="s">
        <v>605</v>
      </c>
      <c r="D67" s="84" t="s">
        <v>344</v>
      </c>
      <c r="E67" s="100" t="s">
        <v>606</v>
      </c>
      <c r="F67" s="101" t="s">
        <v>374</v>
      </c>
      <c r="G67" s="102" t="s">
        <v>594</v>
      </c>
      <c r="H67" s="85">
        <v>4</v>
      </c>
      <c r="I67" s="94" t="s">
        <v>341</v>
      </c>
      <c r="J67" s="86" t="s">
        <v>607</v>
      </c>
      <c r="K67" s="103" t="s">
        <v>360</v>
      </c>
      <c r="L67" s="87" t="s">
        <v>608</v>
      </c>
      <c r="M67" s="262" t="s">
        <v>609</v>
      </c>
      <c r="N67" s="88" t="s">
        <v>610</v>
      </c>
    </row>
    <row r="68" spans="1:14" ht="26" customHeight="1">
      <c r="A68" s="97">
        <v>45132</v>
      </c>
      <c r="B68" s="261" t="s">
        <v>517</v>
      </c>
      <c r="C68" s="99" t="s">
        <v>611</v>
      </c>
      <c r="D68" s="84" t="s">
        <v>344</v>
      </c>
      <c r="E68" s="100" t="s">
        <v>338</v>
      </c>
      <c r="F68" s="101" t="s">
        <v>374</v>
      </c>
      <c r="G68" s="102" t="s">
        <v>516</v>
      </c>
      <c r="H68" s="85">
        <v>4</v>
      </c>
      <c r="I68" s="94" t="s">
        <v>341</v>
      </c>
      <c r="J68" s="86" t="s">
        <v>612</v>
      </c>
      <c r="K68" s="103" t="s">
        <v>360</v>
      </c>
      <c r="L68" s="87" t="s">
        <v>613</v>
      </c>
      <c r="M68" s="262" t="s">
        <v>614</v>
      </c>
      <c r="N68" s="88"/>
    </row>
    <row r="69" spans="1:14" ht="26" customHeight="1">
      <c r="A69" s="97">
        <v>45132</v>
      </c>
      <c r="B69" s="261" t="s">
        <v>615</v>
      </c>
      <c r="C69" s="99" t="s">
        <v>616</v>
      </c>
      <c r="D69" s="84" t="s">
        <v>343</v>
      </c>
      <c r="E69" s="100" t="s">
        <v>338</v>
      </c>
      <c r="F69" s="101" t="s">
        <v>374</v>
      </c>
      <c r="G69" s="102" t="s">
        <v>471</v>
      </c>
      <c r="H69" s="85">
        <v>3</v>
      </c>
      <c r="I69" s="94" t="s">
        <v>497</v>
      </c>
      <c r="J69" s="86" t="s">
        <v>626</v>
      </c>
      <c r="K69" s="103" t="s">
        <v>430</v>
      </c>
      <c r="L69" s="87" t="s">
        <v>617</v>
      </c>
      <c r="M69" s="262" t="s">
        <v>625</v>
      </c>
      <c r="N69" s="88"/>
    </row>
    <row r="70" spans="1:14" ht="26" customHeight="1">
      <c r="A70" s="97">
        <v>45132</v>
      </c>
      <c r="B70" s="261" t="s">
        <v>624</v>
      </c>
      <c r="C70" s="99" t="s">
        <v>623</v>
      </c>
      <c r="D70" s="84" t="s">
        <v>343</v>
      </c>
      <c r="E70" s="100" t="s">
        <v>338</v>
      </c>
      <c r="F70" s="101" t="s">
        <v>374</v>
      </c>
      <c r="G70" s="102" t="s">
        <v>345</v>
      </c>
      <c r="H70" s="85">
        <v>5</v>
      </c>
      <c r="I70" s="94" t="s">
        <v>341</v>
      </c>
      <c r="J70" s="86" t="s">
        <v>627</v>
      </c>
      <c r="K70" s="103" t="s">
        <v>349</v>
      </c>
      <c r="L70" s="87" t="s">
        <v>628</v>
      </c>
      <c r="M70" s="262" t="s">
        <v>633</v>
      </c>
      <c r="N70" s="88" t="s">
        <v>629</v>
      </c>
    </row>
    <row r="71" spans="1:14" ht="26" customHeight="1">
      <c r="A71" s="97">
        <v>45132</v>
      </c>
      <c r="B71" s="261" t="s">
        <v>630</v>
      </c>
      <c r="C71" s="99" t="s">
        <v>631</v>
      </c>
      <c r="D71" s="84" t="s">
        <v>343</v>
      </c>
      <c r="E71" s="100" t="s">
        <v>338</v>
      </c>
      <c r="F71" s="101" t="s">
        <v>374</v>
      </c>
      <c r="G71" s="102" t="s">
        <v>414</v>
      </c>
      <c r="H71" s="85">
        <v>1</v>
      </c>
      <c r="I71" s="94" t="s">
        <v>341</v>
      </c>
      <c r="J71" s="86" t="s">
        <v>632</v>
      </c>
      <c r="K71" s="103" t="s">
        <v>360</v>
      </c>
      <c r="L71" s="87"/>
      <c r="M71" s="262" t="s">
        <v>634</v>
      </c>
      <c r="N71" s="88"/>
    </row>
    <row r="72" spans="1:14" ht="26" customHeight="1">
      <c r="A72" s="97">
        <v>45132</v>
      </c>
      <c r="B72" s="261" t="s">
        <v>635</v>
      </c>
      <c r="C72" s="99" t="s">
        <v>385</v>
      </c>
      <c r="D72" s="84" t="s">
        <v>344</v>
      </c>
      <c r="E72" s="100" t="s">
        <v>338</v>
      </c>
      <c r="F72" s="101" t="s">
        <v>374</v>
      </c>
      <c r="G72" s="102" t="s">
        <v>386</v>
      </c>
      <c r="H72" s="85">
        <v>1</v>
      </c>
      <c r="I72" s="94" t="s">
        <v>423</v>
      </c>
      <c r="J72" s="86" t="s">
        <v>636</v>
      </c>
      <c r="K72" s="103" t="s">
        <v>349</v>
      </c>
      <c r="L72" s="87"/>
      <c r="M72" s="96" t="s">
        <v>637</v>
      </c>
      <c r="N72" s="88"/>
    </row>
    <row r="73" spans="1:14" ht="26" customHeight="1">
      <c r="A73" s="97">
        <v>45132</v>
      </c>
      <c r="B73" s="264" t="s">
        <v>641</v>
      </c>
      <c r="C73" s="99" t="s">
        <v>638</v>
      </c>
      <c r="D73" s="84" t="s">
        <v>343</v>
      </c>
      <c r="E73" s="100" t="s">
        <v>338</v>
      </c>
      <c r="F73" s="101" t="s">
        <v>374</v>
      </c>
      <c r="G73" s="102" t="s">
        <v>366</v>
      </c>
      <c r="H73" s="85">
        <v>5</v>
      </c>
      <c r="I73" s="94" t="s">
        <v>341</v>
      </c>
      <c r="J73" s="86" t="s">
        <v>639</v>
      </c>
      <c r="K73" s="103" t="s">
        <v>360</v>
      </c>
      <c r="L73" s="87" t="s">
        <v>640</v>
      </c>
      <c r="M73" s="265" t="s">
        <v>642</v>
      </c>
      <c r="N73" s="88"/>
    </row>
    <row r="74" spans="1:14" ht="26" customHeight="1">
      <c r="A74" s="97">
        <v>45133</v>
      </c>
      <c r="B74" s="264" t="s">
        <v>646</v>
      </c>
      <c r="C74" s="99" t="s">
        <v>643</v>
      </c>
      <c r="D74" s="84" t="s">
        <v>343</v>
      </c>
      <c r="E74" s="100" t="s">
        <v>338</v>
      </c>
      <c r="F74" s="101" t="s">
        <v>339</v>
      </c>
      <c r="G74" s="102" t="s">
        <v>471</v>
      </c>
      <c r="H74" s="85">
        <v>2</v>
      </c>
      <c r="I74" s="94" t="s">
        <v>497</v>
      </c>
      <c r="J74" s="86" t="s">
        <v>647</v>
      </c>
      <c r="K74" s="103" t="s">
        <v>349</v>
      </c>
      <c r="L74" s="87" t="s">
        <v>613</v>
      </c>
      <c r="M74" s="265" t="s">
        <v>648</v>
      </c>
      <c r="N74" s="88"/>
    </row>
    <row r="75" spans="1:14" ht="26" customHeight="1">
      <c r="A75" s="97">
        <v>45133</v>
      </c>
      <c r="B75" s="264" t="s">
        <v>644</v>
      </c>
      <c r="C75" s="99" t="s">
        <v>645</v>
      </c>
      <c r="D75" s="84" t="s">
        <v>344</v>
      </c>
      <c r="E75" s="100" t="s">
        <v>338</v>
      </c>
      <c r="F75" s="101" t="s">
        <v>339</v>
      </c>
      <c r="G75" s="102" t="s">
        <v>375</v>
      </c>
      <c r="H75" s="85">
        <v>3</v>
      </c>
      <c r="I75" s="94" t="s">
        <v>341</v>
      </c>
      <c r="J75" s="86" t="s">
        <v>649</v>
      </c>
      <c r="K75" s="103" t="s">
        <v>349</v>
      </c>
      <c r="L75" s="87"/>
      <c r="M75" s="265" t="s">
        <v>650</v>
      </c>
      <c r="N75" s="88"/>
    </row>
    <row r="76" spans="1:14" ht="26" customHeight="1">
      <c r="A76" s="97">
        <v>45133</v>
      </c>
      <c r="B76" s="264" t="s">
        <v>651</v>
      </c>
      <c r="C76" s="99" t="s">
        <v>657</v>
      </c>
      <c r="D76" s="84" t="s">
        <v>344</v>
      </c>
      <c r="E76" s="100" t="s">
        <v>338</v>
      </c>
      <c r="F76" s="101" t="s">
        <v>339</v>
      </c>
      <c r="G76" s="102" t="s">
        <v>375</v>
      </c>
      <c r="H76" s="85">
        <v>2</v>
      </c>
      <c r="I76" s="94" t="s">
        <v>341</v>
      </c>
      <c r="J76" s="86" t="s">
        <v>659</v>
      </c>
      <c r="K76" s="103" t="s">
        <v>349</v>
      </c>
      <c r="L76" s="87"/>
      <c r="M76" s="265" t="s">
        <v>665</v>
      </c>
      <c r="N76" s="88"/>
    </row>
    <row r="77" spans="1:14" ht="26" customHeight="1">
      <c r="A77" s="97">
        <v>45133</v>
      </c>
      <c r="B77" s="264" t="s">
        <v>655</v>
      </c>
      <c r="C77" s="99" t="s">
        <v>652</v>
      </c>
      <c r="D77" s="84" t="s">
        <v>344</v>
      </c>
      <c r="E77" s="100" t="s">
        <v>338</v>
      </c>
      <c r="F77" s="101" t="s">
        <v>339</v>
      </c>
      <c r="G77" s="102" t="s">
        <v>345</v>
      </c>
      <c r="H77" s="85">
        <v>2</v>
      </c>
      <c r="I77" s="94" t="s">
        <v>341</v>
      </c>
      <c r="J77" s="86" t="s">
        <v>653</v>
      </c>
      <c r="K77" s="103" t="s">
        <v>349</v>
      </c>
      <c r="L77" s="87"/>
      <c r="M77" s="265" t="s">
        <v>654</v>
      </c>
      <c r="N77" s="88"/>
    </row>
    <row r="78" spans="1:14" ht="26" customHeight="1">
      <c r="A78" s="97">
        <v>45133</v>
      </c>
      <c r="B78" s="264" t="s">
        <v>644</v>
      </c>
      <c r="C78" s="99" t="s">
        <v>433</v>
      </c>
      <c r="D78" s="84" t="s">
        <v>343</v>
      </c>
      <c r="E78" s="100" t="s">
        <v>338</v>
      </c>
      <c r="F78" s="101" t="s">
        <v>374</v>
      </c>
      <c r="G78" s="102" t="s">
        <v>375</v>
      </c>
      <c r="H78" s="85">
        <v>3</v>
      </c>
      <c r="I78" s="94" t="s">
        <v>341</v>
      </c>
      <c r="J78" s="86" t="s">
        <v>660</v>
      </c>
      <c r="K78" s="103" t="s">
        <v>349</v>
      </c>
      <c r="L78" s="87" t="s">
        <v>666</v>
      </c>
      <c r="M78" s="96"/>
      <c r="N78" s="88" t="s">
        <v>664</v>
      </c>
    </row>
    <row r="79" spans="1:14" ht="26" customHeight="1">
      <c r="A79" s="97">
        <v>45133</v>
      </c>
      <c r="B79" s="266" t="s">
        <v>656</v>
      </c>
      <c r="C79" s="99" t="s">
        <v>658</v>
      </c>
      <c r="D79" s="84" t="s">
        <v>343</v>
      </c>
      <c r="E79" s="100" t="s">
        <v>338</v>
      </c>
      <c r="F79" s="101" t="s">
        <v>339</v>
      </c>
      <c r="G79" s="102" t="s">
        <v>345</v>
      </c>
      <c r="H79" s="85">
        <v>2</v>
      </c>
      <c r="I79" s="94" t="s">
        <v>341</v>
      </c>
      <c r="J79" s="86" t="s">
        <v>661</v>
      </c>
      <c r="K79" s="103" t="s">
        <v>349</v>
      </c>
      <c r="L79" s="87"/>
      <c r="M79" s="265" t="s">
        <v>662</v>
      </c>
      <c r="N79" s="88" t="s">
        <v>663</v>
      </c>
    </row>
    <row r="80" spans="1:14" ht="26" customHeight="1">
      <c r="A80" s="97">
        <v>45134</v>
      </c>
      <c r="B80" s="267" t="s">
        <v>667</v>
      </c>
      <c r="C80" s="99" t="s">
        <v>670</v>
      </c>
      <c r="D80" s="84" t="s">
        <v>343</v>
      </c>
      <c r="E80" s="100" t="s">
        <v>338</v>
      </c>
      <c r="F80" s="101" t="s">
        <v>374</v>
      </c>
      <c r="G80" s="102" t="s">
        <v>471</v>
      </c>
      <c r="H80" s="85">
        <v>2</v>
      </c>
      <c r="I80" s="94" t="s">
        <v>497</v>
      </c>
      <c r="J80" s="86" t="s">
        <v>672</v>
      </c>
      <c r="K80" s="103" t="s">
        <v>430</v>
      </c>
      <c r="L80" s="87" t="s">
        <v>675</v>
      </c>
      <c r="M80" s="96"/>
      <c r="N80" s="88"/>
    </row>
    <row r="81" spans="1:14" ht="26" customHeight="1">
      <c r="A81" s="97">
        <v>45134</v>
      </c>
      <c r="B81" s="264" t="s">
        <v>667</v>
      </c>
      <c r="C81" s="99" t="s">
        <v>669</v>
      </c>
      <c r="D81" s="84" t="s">
        <v>343</v>
      </c>
      <c r="E81" s="100" t="s">
        <v>338</v>
      </c>
      <c r="F81" s="101" t="s">
        <v>339</v>
      </c>
      <c r="G81" s="102" t="s">
        <v>471</v>
      </c>
      <c r="H81" s="85">
        <v>5</v>
      </c>
      <c r="I81" s="94" t="s">
        <v>497</v>
      </c>
      <c r="J81" s="86" t="s">
        <v>671</v>
      </c>
      <c r="K81" s="103" t="s">
        <v>349</v>
      </c>
      <c r="L81" s="87" t="s">
        <v>512</v>
      </c>
      <c r="M81" s="96"/>
      <c r="N81" s="88"/>
    </row>
    <row r="82" spans="1:14" ht="26" customHeight="1">
      <c r="A82" s="97">
        <v>45134</v>
      </c>
      <c r="B82" s="264" t="s">
        <v>668</v>
      </c>
      <c r="C82" s="99" t="s">
        <v>673</v>
      </c>
      <c r="D82" s="84" t="s">
        <v>344</v>
      </c>
      <c r="E82" s="100" t="s">
        <v>338</v>
      </c>
      <c r="F82" s="101" t="s">
        <v>374</v>
      </c>
      <c r="G82" s="102" t="s">
        <v>594</v>
      </c>
      <c r="H82" s="85">
        <v>5</v>
      </c>
      <c r="I82" s="94" t="s">
        <v>423</v>
      </c>
      <c r="J82" s="86" t="s">
        <v>676</v>
      </c>
      <c r="K82" s="103" t="s">
        <v>360</v>
      </c>
      <c r="L82" s="87" t="s">
        <v>674</v>
      </c>
      <c r="M82" s="265" t="s">
        <v>677</v>
      </c>
      <c r="N82" s="88" t="s">
        <v>678</v>
      </c>
    </row>
    <row r="83" spans="1:14" ht="26" customHeight="1">
      <c r="A83" s="97">
        <v>45134</v>
      </c>
      <c r="B83" s="264" t="s">
        <v>679</v>
      </c>
      <c r="C83" s="99" t="s">
        <v>400</v>
      </c>
      <c r="D83" s="84" t="s">
        <v>344</v>
      </c>
      <c r="E83" s="100" t="s">
        <v>338</v>
      </c>
      <c r="F83" s="101" t="s">
        <v>339</v>
      </c>
      <c r="G83" s="102" t="s">
        <v>366</v>
      </c>
      <c r="H83" s="85">
        <v>3</v>
      </c>
      <c r="I83" s="94" t="s">
        <v>341</v>
      </c>
      <c r="J83" s="86" t="s">
        <v>680</v>
      </c>
      <c r="K83" s="103" t="s">
        <v>349</v>
      </c>
      <c r="L83" s="87"/>
      <c r="M83" s="265" t="s">
        <v>682</v>
      </c>
      <c r="N83" s="88" t="s">
        <v>681</v>
      </c>
    </row>
    <row r="84" spans="1:14" ht="26" customHeight="1">
      <c r="A84" s="97">
        <v>45134</v>
      </c>
      <c r="B84" s="264" t="s">
        <v>683</v>
      </c>
      <c r="C84" s="99" t="s">
        <v>686</v>
      </c>
      <c r="D84" s="84" t="s">
        <v>343</v>
      </c>
      <c r="E84" s="100" t="s">
        <v>338</v>
      </c>
      <c r="F84" s="101" t="s">
        <v>339</v>
      </c>
      <c r="G84" s="102" t="s">
        <v>414</v>
      </c>
      <c r="H84" s="85">
        <v>2</v>
      </c>
      <c r="I84" s="94" t="s">
        <v>341</v>
      </c>
      <c r="J84" s="86" t="s">
        <v>684</v>
      </c>
      <c r="K84" s="103" t="s">
        <v>349</v>
      </c>
      <c r="L84" s="87"/>
      <c r="M84" s="265" t="s">
        <v>685</v>
      </c>
      <c r="N84" s="88"/>
    </row>
    <row r="85" spans="1:14" ht="26" customHeight="1">
      <c r="A85" s="97">
        <v>45134</v>
      </c>
      <c r="B85" s="264" t="s">
        <v>688</v>
      </c>
      <c r="C85" s="99" t="s">
        <v>687</v>
      </c>
      <c r="D85" s="84" t="s">
        <v>344</v>
      </c>
      <c r="E85" s="100" t="s">
        <v>338</v>
      </c>
      <c r="F85" s="101" t="s">
        <v>339</v>
      </c>
      <c r="G85" s="102" t="s">
        <v>471</v>
      </c>
      <c r="H85" s="85">
        <v>2</v>
      </c>
      <c r="I85" s="94" t="s">
        <v>694</v>
      </c>
      <c r="J85" s="86" t="s">
        <v>689</v>
      </c>
      <c r="K85" s="103" t="s">
        <v>349</v>
      </c>
      <c r="L85" s="87"/>
      <c r="M85" s="265" t="s">
        <v>690</v>
      </c>
      <c r="N85" s="88"/>
    </row>
    <row r="86" spans="1:14" ht="26" customHeight="1">
      <c r="A86" s="97">
        <v>45134</v>
      </c>
      <c r="B86" s="264" t="s">
        <v>692</v>
      </c>
      <c r="C86" s="99" t="s">
        <v>691</v>
      </c>
      <c r="D86" s="84" t="s">
        <v>344</v>
      </c>
      <c r="E86" s="100" t="s">
        <v>338</v>
      </c>
      <c r="F86" s="101" t="s">
        <v>339</v>
      </c>
      <c r="G86" s="102" t="s">
        <v>693</v>
      </c>
      <c r="H86" s="85">
        <v>1</v>
      </c>
      <c r="I86" s="94" t="s">
        <v>497</v>
      </c>
      <c r="J86" s="86" t="s">
        <v>695</v>
      </c>
      <c r="K86" s="103" t="s">
        <v>349</v>
      </c>
      <c r="L86" s="87"/>
      <c r="M86" s="265" t="s">
        <v>696</v>
      </c>
      <c r="N86" s="88"/>
    </row>
    <row r="87" spans="1:14" ht="26" customHeight="1">
      <c r="A87" s="97">
        <v>45134</v>
      </c>
      <c r="B87" s="264" t="s">
        <v>697</v>
      </c>
      <c r="C87" s="99" t="s">
        <v>348</v>
      </c>
      <c r="D87" s="84" t="s">
        <v>344</v>
      </c>
      <c r="E87" s="100" t="s">
        <v>338</v>
      </c>
      <c r="F87" s="101" t="s">
        <v>339</v>
      </c>
      <c r="G87" s="102" t="s">
        <v>375</v>
      </c>
      <c r="H87" s="85">
        <v>5</v>
      </c>
      <c r="I87" s="94" t="s">
        <v>341</v>
      </c>
      <c r="J87" s="86" t="s">
        <v>698</v>
      </c>
      <c r="K87" s="103" t="s">
        <v>349</v>
      </c>
      <c r="L87" s="87"/>
      <c r="M87" s="265" t="s">
        <v>699</v>
      </c>
      <c r="N87" s="88"/>
    </row>
    <row r="88" spans="1:14" ht="26" customHeight="1">
      <c r="A88" s="97">
        <v>45134</v>
      </c>
      <c r="B88" s="264" t="s">
        <v>701</v>
      </c>
      <c r="C88" s="99" t="s">
        <v>700</v>
      </c>
      <c r="D88" s="84" t="s">
        <v>344</v>
      </c>
      <c r="E88" s="100" t="s">
        <v>338</v>
      </c>
      <c r="F88" s="101" t="s">
        <v>374</v>
      </c>
      <c r="G88" s="102" t="s">
        <v>386</v>
      </c>
      <c r="H88" s="85">
        <v>4</v>
      </c>
      <c r="I88" s="94" t="s">
        <v>341</v>
      </c>
      <c r="J88" s="86" t="s">
        <v>702</v>
      </c>
      <c r="K88" s="103" t="s">
        <v>360</v>
      </c>
      <c r="L88" s="87"/>
      <c r="M88" s="265" t="s">
        <v>704</v>
      </c>
      <c r="N88" s="88" t="s">
        <v>703</v>
      </c>
    </row>
    <row r="89" spans="1:14" ht="26" customHeight="1">
      <c r="A89" s="97">
        <v>45134</v>
      </c>
      <c r="B89" s="264" t="s">
        <v>705</v>
      </c>
      <c r="C89" s="99" t="s">
        <v>708</v>
      </c>
      <c r="D89" s="84" t="s">
        <v>344</v>
      </c>
      <c r="E89" s="100" t="s">
        <v>338</v>
      </c>
      <c r="F89" s="101" t="s">
        <v>339</v>
      </c>
      <c r="G89" s="102" t="s">
        <v>386</v>
      </c>
      <c r="H89" s="85">
        <v>4</v>
      </c>
      <c r="I89" s="94" t="s">
        <v>341</v>
      </c>
      <c r="J89" s="86" t="s">
        <v>706</v>
      </c>
      <c r="K89" s="103" t="s">
        <v>349</v>
      </c>
      <c r="L89" s="87"/>
      <c r="M89" s="265" t="s">
        <v>707</v>
      </c>
      <c r="N89" s="88" t="s">
        <v>712</v>
      </c>
    </row>
    <row r="90" spans="1:14" ht="26" customHeight="1">
      <c r="A90" s="97">
        <v>45134</v>
      </c>
      <c r="B90" s="264" t="s">
        <v>709</v>
      </c>
      <c r="C90" s="99" t="s">
        <v>468</v>
      </c>
      <c r="D90" s="84" t="s">
        <v>344</v>
      </c>
      <c r="E90" s="100" t="s">
        <v>338</v>
      </c>
      <c r="F90" s="101" t="s">
        <v>374</v>
      </c>
      <c r="G90" s="102" t="s">
        <v>693</v>
      </c>
      <c r="H90" s="85">
        <v>2</v>
      </c>
      <c r="I90" s="94" t="s">
        <v>341</v>
      </c>
      <c r="J90" s="86" t="s">
        <v>710</v>
      </c>
      <c r="K90" s="103" t="s">
        <v>430</v>
      </c>
      <c r="L90" s="87"/>
      <c r="M90" s="265" t="s">
        <v>711</v>
      </c>
    </row>
    <row r="91" spans="1:14" ht="26" customHeight="1">
      <c r="A91" s="97">
        <v>45135</v>
      </c>
      <c r="B91" s="264" t="s">
        <v>713</v>
      </c>
      <c r="C91" s="99" t="s">
        <v>714</v>
      </c>
      <c r="D91" s="84" t="s">
        <v>343</v>
      </c>
      <c r="E91" s="100" t="s">
        <v>338</v>
      </c>
      <c r="F91" s="101" t="s">
        <v>374</v>
      </c>
      <c r="G91" s="102" t="s">
        <v>375</v>
      </c>
      <c r="H91" s="85">
        <v>2</v>
      </c>
      <c r="I91" s="94" t="s">
        <v>341</v>
      </c>
      <c r="J91" s="86" t="s">
        <v>715</v>
      </c>
      <c r="K91" s="103" t="s">
        <v>360</v>
      </c>
      <c r="L91" s="87"/>
      <c r="M91" s="265" t="s">
        <v>716</v>
      </c>
      <c r="N91" s="88"/>
    </row>
    <row r="92" spans="1:14" ht="26" customHeight="1">
      <c r="A92" s="97">
        <v>45135</v>
      </c>
      <c r="B92" s="264" t="s">
        <v>719</v>
      </c>
      <c r="C92" s="99" t="s">
        <v>717</v>
      </c>
      <c r="D92" s="84" t="s">
        <v>343</v>
      </c>
      <c r="E92" s="100" t="s">
        <v>338</v>
      </c>
      <c r="F92" s="101" t="s">
        <v>339</v>
      </c>
      <c r="G92" s="102" t="s">
        <v>471</v>
      </c>
      <c r="H92" s="85">
        <v>5</v>
      </c>
      <c r="I92" s="94" t="s">
        <v>341</v>
      </c>
      <c r="J92" s="86" t="s">
        <v>718</v>
      </c>
      <c r="K92" s="103" t="s">
        <v>349</v>
      </c>
      <c r="L92" s="87"/>
      <c r="M92" s="96"/>
      <c r="N92" s="88"/>
    </row>
    <row r="93" spans="1:14" ht="26" customHeight="1">
      <c r="A93" s="97">
        <v>45135</v>
      </c>
      <c r="B93" s="264" t="s">
        <v>577</v>
      </c>
      <c r="C93" s="99" t="s">
        <v>720</v>
      </c>
      <c r="D93" s="84" t="s">
        <v>343</v>
      </c>
      <c r="E93" s="100" t="s">
        <v>338</v>
      </c>
      <c r="F93" s="101" t="s">
        <v>374</v>
      </c>
      <c r="G93" s="102" t="s">
        <v>471</v>
      </c>
      <c r="H93" s="85">
        <v>5</v>
      </c>
      <c r="I93" s="94" t="s">
        <v>405</v>
      </c>
      <c r="J93" s="86" t="s">
        <v>531</v>
      </c>
      <c r="K93" s="103" t="s">
        <v>360</v>
      </c>
      <c r="L93" s="87"/>
      <c r="M93" s="265" t="s">
        <v>721</v>
      </c>
      <c r="N93" s="88"/>
    </row>
    <row r="94" spans="1:14" ht="26" customHeight="1">
      <c r="A94" s="97">
        <v>45135</v>
      </c>
      <c r="B94" s="264" t="s">
        <v>346</v>
      </c>
      <c r="C94" s="99" t="s">
        <v>722</v>
      </c>
      <c r="D94" s="84" t="s">
        <v>343</v>
      </c>
      <c r="E94" s="100" t="s">
        <v>338</v>
      </c>
      <c r="F94" s="101" t="s">
        <v>339</v>
      </c>
      <c r="G94" s="102" t="s">
        <v>471</v>
      </c>
      <c r="H94" s="85">
        <v>5</v>
      </c>
      <c r="I94" s="94" t="s">
        <v>341</v>
      </c>
      <c r="J94" s="86" t="s">
        <v>723</v>
      </c>
      <c r="K94" s="103" t="s">
        <v>349</v>
      </c>
      <c r="L94" s="87"/>
      <c r="M94" s="96"/>
      <c r="N94" s="88"/>
    </row>
    <row r="95" spans="1:14" ht="26" customHeight="1">
      <c r="A95" s="97">
        <v>45135</v>
      </c>
      <c r="B95" s="264" t="s">
        <v>725</v>
      </c>
      <c r="C95" s="99" t="s">
        <v>724</v>
      </c>
      <c r="D95" s="84" t="s">
        <v>344</v>
      </c>
      <c r="E95" s="100" t="s">
        <v>338</v>
      </c>
      <c r="F95" s="101" t="s">
        <v>374</v>
      </c>
      <c r="G95" s="102" t="s">
        <v>414</v>
      </c>
      <c r="H95" s="85">
        <v>2</v>
      </c>
      <c r="I95" s="94" t="s">
        <v>341</v>
      </c>
      <c r="J95" s="86" t="s">
        <v>726</v>
      </c>
      <c r="K95" s="103" t="s">
        <v>360</v>
      </c>
      <c r="L95" s="87"/>
      <c r="M95" s="265" t="s">
        <v>727</v>
      </c>
      <c r="N95" s="88"/>
    </row>
    <row r="96" spans="1:14" ht="26" customHeight="1">
      <c r="A96" s="97">
        <v>45135</v>
      </c>
      <c r="B96" s="264" t="s">
        <v>728</v>
      </c>
      <c r="C96" s="99" t="s">
        <v>729</v>
      </c>
      <c r="D96" s="84" t="s">
        <v>344</v>
      </c>
      <c r="E96" s="100" t="s">
        <v>338</v>
      </c>
      <c r="F96" s="101" t="s">
        <v>374</v>
      </c>
      <c r="G96" s="102" t="s">
        <v>516</v>
      </c>
      <c r="H96" s="85">
        <v>4</v>
      </c>
      <c r="I96" s="94" t="s">
        <v>341</v>
      </c>
      <c r="J96" s="86" t="s">
        <v>612</v>
      </c>
      <c r="K96" s="103" t="s">
        <v>360</v>
      </c>
      <c r="L96" s="87"/>
      <c r="M96" s="265" t="s">
        <v>730</v>
      </c>
      <c r="N96" s="88"/>
    </row>
    <row r="97" spans="1:14" ht="26" customHeight="1">
      <c r="A97" s="97">
        <v>45135</v>
      </c>
      <c r="B97" s="264" t="s">
        <v>731</v>
      </c>
      <c r="C97" s="99" t="s">
        <v>732</v>
      </c>
      <c r="D97" s="84" t="s">
        <v>343</v>
      </c>
      <c r="E97" s="100" t="s">
        <v>338</v>
      </c>
      <c r="F97" s="101" t="s">
        <v>374</v>
      </c>
      <c r="G97" s="102" t="s">
        <v>414</v>
      </c>
      <c r="H97" s="85">
        <v>4</v>
      </c>
      <c r="I97" s="94" t="s">
        <v>341</v>
      </c>
      <c r="J97" s="86" t="s">
        <v>684</v>
      </c>
      <c r="K97" s="103" t="s">
        <v>360</v>
      </c>
      <c r="L97" s="87"/>
      <c r="M97" s="265" t="s">
        <v>733</v>
      </c>
      <c r="N97" s="88"/>
    </row>
    <row r="98" spans="1:14" ht="26" customHeight="1">
      <c r="A98" s="97">
        <v>45135</v>
      </c>
      <c r="B98" s="264" t="s">
        <v>734</v>
      </c>
      <c r="C98" s="99" t="s">
        <v>605</v>
      </c>
      <c r="D98" s="84" t="s">
        <v>344</v>
      </c>
      <c r="E98" s="100" t="s">
        <v>606</v>
      </c>
      <c r="F98" s="101" t="s">
        <v>374</v>
      </c>
      <c r="G98" s="102" t="s">
        <v>594</v>
      </c>
      <c r="H98" s="85">
        <v>4</v>
      </c>
      <c r="I98" s="94" t="s">
        <v>341</v>
      </c>
      <c r="J98" s="86" t="s">
        <v>735</v>
      </c>
      <c r="K98" s="103" t="s">
        <v>360</v>
      </c>
      <c r="L98" s="87"/>
      <c r="M98" s="265" t="s">
        <v>736</v>
      </c>
      <c r="N98" s="88"/>
    </row>
    <row r="99" spans="1:14" ht="26" customHeight="1">
      <c r="A99" s="97">
        <v>45135</v>
      </c>
      <c r="B99" s="264" t="s">
        <v>737</v>
      </c>
      <c r="C99" s="99" t="s">
        <v>738</v>
      </c>
      <c r="D99" s="84" t="s">
        <v>343</v>
      </c>
      <c r="E99" s="100" t="s">
        <v>338</v>
      </c>
      <c r="F99" s="101" t="s">
        <v>339</v>
      </c>
      <c r="G99" s="102" t="s">
        <v>345</v>
      </c>
      <c r="H99" s="85">
        <v>4</v>
      </c>
      <c r="I99" s="94" t="s">
        <v>423</v>
      </c>
      <c r="J99" s="86" t="s">
        <v>739</v>
      </c>
      <c r="K99" s="103" t="s">
        <v>349</v>
      </c>
      <c r="L99" s="87"/>
      <c r="M99" s="265" t="s">
        <v>740</v>
      </c>
      <c r="N99" s="88"/>
    </row>
    <row r="100" spans="1:14" ht="26" customHeight="1">
      <c r="A100" s="97">
        <v>45138</v>
      </c>
      <c r="B100" s="264" t="s">
        <v>741</v>
      </c>
      <c r="C100" s="99" t="s">
        <v>742</v>
      </c>
      <c r="D100" s="84" t="s">
        <v>344</v>
      </c>
      <c r="E100" s="100" t="s">
        <v>338</v>
      </c>
      <c r="F100" s="101" t="s">
        <v>339</v>
      </c>
      <c r="G100" s="102" t="s">
        <v>345</v>
      </c>
      <c r="H100" s="85">
        <v>2</v>
      </c>
      <c r="I100" s="94" t="s">
        <v>341</v>
      </c>
      <c r="J100" s="86" t="s">
        <v>743</v>
      </c>
      <c r="K100" s="103" t="s">
        <v>349</v>
      </c>
      <c r="L100" s="87"/>
      <c r="M100" s="265" t="s">
        <v>749</v>
      </c>
      <c r="N100" s="88"/>
    </row>
    <row r="101" spans="1:14" ht="26" customHeight="1">
      <c r="A101" s="97">
        <v>45138</v>
      </c>
      <c r="B101" s="264" t="s">
        <v>750</v>
      </c>
      <c r="C101" s="99" t="s">
        <v>751</v>
      </c>
      <c r="D101" s="84" t="s">
        <v>343</v>
      </c>
      <c r="E101" s="100" t="s">
        <v>606</v>
      </c>
      <c r="F101" s="101" t="s">
        <v>374</v>
      </c>
      <c r="G101" s="102" t="s">
        <v>693</v>
      </c>
      <c r="H101" s="85">
        <v>4</v>
      </c>
      <c r="I101" s="94" t="s">
        <v>405</v>
      </c>
      <c r="J101" s="86" t="s">
        <v>757</v>
      </c>
      <c r="K101" s="103" t="s">
        <v>430</v>
      </c>
      <c r="L101" s="87"/>
      <c r="M101" s="265" t="s">
        <v>755</v>
      </c>
      <c r="N101" s="88" t="s">
        <v>756</v>
      </c>
    </row>
    <row r="102" spans="1:14" ht="26" customHeight="1">
      <c r="A102" s="97">
        <v>45138</v>
      </c>
      <c r="B102" s="264" t="s">
        <v>747</v>
      </c>
      <c r="C102" s="99" t="s">
        <v>752</v>
      </c>
      <c r="D102" s="84" t="s">
        <v>344</v>
      </c>
      <c r="E102" s="100" t="s">
        <v>338</v>
      </c>
      <c r="F102" s="101" t="s">
        <v>374</v>
      </c>
      <c r="G102" s="102" t="s">
        <v>380</v>
      </c>
      <c r="H102" s="85">
        <v>3</v>
      </c>
      <c r="I102" s="94" t="s">
        <v>341</v>
      </c>
      <c r="J102" s="86" t="s">
        <v>760</v>
      </c>
      <c r="K102" s="103" t="s">
        <v>349</v>
      </c>
      <c r="L102" s="87"/>
      <c r="M102" s="96" t="s">
        <v>745</v>
      </c>
      <c r="N102" s="88" t="s">
        <v>759</v>
      </c>
    </row>
    <row r="103" spans="1:14" ht="26" customHeight="1">
      <c r="A103" s="97">
        <v>45138</v>
      </c>
      <c r="B103" s="264" t="s">
        <v>746</v>
      </c>
      <c r="C103" s="99" t="s">
        <v>753</v>
      </c>
      <c r="D103" s="84" t="s">
        <v>344</v>
      </c>
      <c r="E103" s="100" t="s">
        <v>338</v>
      </c>
      <c r="F103" s="101" t="s">
        <v>374</v>
      </c>
      <c r="G103" s="102" t="s">
        <v>594</v>
      </c>
      <c r="H103" s="85">
        <v>4</v>
      </c>
      <c r="I103" s="94" t="s">
        <v>341</v>
      </c>
      <c r="J103" s="86" t="s">
        <v>758</v>
      </c>
      <c r="K103" s="103" t="s">
        <v>360</v>
      </c>
      <c r="L103" s="87"/>
      <c r="M103" s="265"/>
      <c r="N103" s="88"/>
    </row>
    <row r="104" spans="1:14" ht="26" customHeight="1">
      <c r="A104" s="97">
        <v>45138</v>
      </c>
      <c r="B104" s="264" t="s">
        <v>748</v>
      </c>
      <c r="C104" s="99" t="s">
        <v>754</v>
      </c>
      <c r="D104" s="84" t="s">
        <v>344</v>
      </c>
      <c r="E104" s="100" t="s">
        <v>338</v>
      </c>
      <c r="F104" s="101" t="s">
        <v>339</v>
      </c>
      <c r="G104" s="102" t="s">
        <v>471</v>
      </c>
      <c r="H104" s="85">
        <v>5</v>
      </c>
      <c r="I104" s="94" t="s">
        <v>341</v>
      </c>
      <c r="J104" s="86" t="s">
        <v>761</v>
      </c>
      <c r="K104" s="103" t="s">
        <v>349</v>
      </c>
      <c r="L104" s="87"/>
      <c r="M104" s="265" t="s">
        <v>744</v>
      </c>
      <c r="N104" s="88"/>
    </row>
    <row r="105" spans="1:14" ht="26" customHeight="1">
      <c r="A105" s="97">
        <v>45138</v>
      </c>
      <c r="B105" s="264" t="s">
        <v>762</v>
      </c>
      <c r="C105" s="99" t="s">
        <v>526</v>
      </c>
      <c r="D105" s="84" t="s">
        <v>343</v>
      </c>
      <c r="E105" s="100" t="s">
        <v>338</v>
      </c>
      <c r="F105" s="101" t="s">
        <v>339</v>
      </c>
      <c r="G105" s="102" t="s">
        <v>345</v>
      </c>
      <c r="H105" s="85">
        <v>2</v>
      </c>
      <c r="I105" s="94" t="s">
        <v>341</v>
      </c>
      <c r="J105" s="86" t="s">
        <v>763</v>
      </c>
      <c r="K105" s="103" t="s">
        <v>349</v>
      </c>
      <c r="L105" s="87"/>
      <c r="M105" s="265" t="s">
        <v>764</v>
      </c>
      <c r="N105" s="88"/>
    </row>
    <row r="106" spans="1:14" ht="26" customHeight="1">
      <c r="A106" s="97">
        <v>45138</v>
      </c>
      <c r="B106" s="264" t="s">
        <v>767</v>
      </c>
      <c r="C106" s="99" t="s">
        <v>768</v>
      </c>
      <c r="D106" s="84" t="s">
        <v>343</v>
      </c>
      <c r="E106" s="100" t="s">
        <v>338</v>
      </c>
      <c r="F106" s="101" t="s">
        <v>339</v>
      </c>
      <c r="G106" s="102" t="s">
        <v>693</v>
      </c>
      <c r="H106" s="85">
        <v>2</v>
      </c>
      <c r="I106" s="94" t="s">
        <v>341</v>
      </c>
      <c r="J106" s="86" t="s">
        <v>770</v>
      </c>
      <c r="K106" s="103" t="s">
        <v>349</v>
      </c>
      <c r="L106" s="87" t="s">
        <v>769</v>
      </c>
      <c r="M106" s="265" t="s">
        <v>771</v>
      </c>
      <c r="N106" s="88"/>
    </row>
    <row r="107" spans="1:14" ht="26" customHeight="1">
      <c r="A107" s="97">
        <v>45138</v>
      </c>
      <c r="B107" s="264" t="s">
        <v>772</v>
      </c>
      <c r="C107" s="99" t="s">
        <v>456</v>
      </c>
      <c r="D107" s="84" t="s">
        <v>344</v>
      </c>
      <c r="E107" s="100" t="s">
        <v>338</v>
      </c>
      <c r="F107" s="101" t="s">
        <v>374</v>
      </c>
      <c r="G107" s="102" t="s">
        <v>380</v>
      </c>
      <c r="H107" s="85">
        <v>2</v>
      </c>
      <c r="I107" s="94" t="s">
        <v>341</v>
      </c>
      <c r="J107" s="86" t="s">
        <v>381</v>
      </c>
      <c r="K107" s="103" t="s">
        <v>349</v>
      </c>
      <c r="L107" s="87"/>
      <c r="M107" s="96"/>
      <c r="N107" s="88"/>
    </row>
    <row r="108" spans="1:14" ht="26" customHeight="1">
      <c r="A108" s="97">
        <v>45138</v>
      </c>
      <c r="B108" s="264" t="s">
        <v>773</v>
      </c>
      <c r="C108" s="99" t="s">
        <v>775</v>
      </c>
      <c r="D108" s="84" t="s">
        <v>344</v>
      </c>
      <c r="E108" s="100" t="s">
        <v>338</v>
      </c>
      <c r="F108" s="101" t="s">
        <v>374</v>
      </c>
      <c r="G108" s="102" t="s">
        <v>340</v>
      </c>
      <c r="H108" s="85">
        <v>3</v>
      </c>
      <c r="I108" s="94" t="s">
        <v>341</v>
      </c>
      <c r="J108" s="86" t="s">
        <v>778</v>
      </c>
      <c r="K108" s="103" t="s">
        <v>360</v>
      </c>
      <c r="L108" s="87"/>
      <c r="M108" s="265" t="s">
        <v>776</v>
      </c>
      <c r="N108" s="88"/>
    </row>
    <row r="109" spans="1:14" ht="26" customHeight="1">
      <c r="A109" s="97">
        <v>45138</v>
      </c>
      <c r="B109" s="264" t="s">
        <v>774</v>
      </c>
      <c r="C109" s="99" t="s">
        <v>777</v>
      </c>
      <c r="D109" s="84" t="s">
        <v>344</v>
      </c>
      <c r="E109" s="100" t="s">
        <v>338</v>
      </c>
      <c r="F109" s="101" t="s">
        <v>339</v>
      </c>
      <c r="G109" s="102" t="s">
        <v>345</v>
      </c>
      <c r="H109" s="85">
        <v>3</v>
      </c>
      <c r="I109" s="94" t="s">
        <v>341</v>
      </c>
      <c r="J109" s="86" t="s">
        <v>522</v>
      </c>
      <c r="K109" s="103" t="s">
        <v>349</v>
      </c>
      <c r="L109" s="87"/>
      <c r="M109" s="265" t="s">
        <v>779</v>
      </c>
      <c r="N109" s="88" t="s">
        <v>780</v>
      </c>
    </row>
    <row r="110" spans="1:14" ht="26" customHeight="1">
      <c r="A110" s="104"/>
      <c r="B110" s="98"/>
      <c r="C110" s="99"/>
      <c r="D110" s="84"/>
      <c r="E110" s="100"/>
      <c r="F110" s="101"/>
      <c r="G110" s="102"/>
      <c r="H110" s="85"/>
      <c r="I110" s="94"/>
      <c r="J110" s="86"/>
      <c r="K110" s="103"/>
      <c r="L110" s="87"/>
      <c r="M110" s="96"/>
      <c r="N110" s="88"/>
    </row>
    <row r="111" spans="1:14" ht="26" customHeight="1">
      <c r="A111" s="104"/>
      <c r="B111" s="98"/>
      <c r="C111" s="99"/>
      <c r="D111" s="84"/>
      <c r="E111" s="100"/>
      <c r="F111" s="101"/>
      <c r="G111" s="102"/>
      <c r="H111" s="85"/>
      <c r="I111" s="94"/>
      <c r="J111" s="86"/>
      <c r="K111" s="103"/>
      <c r="L111" s="87"/>
      <c r="M111" s="96"/>
      <c r="N111" s="88"/>
    </row>
    <row r="112" spans="1:14" ht="26" customHeight="1">
      <c r="A112" s="104"/>
      <c r="B112" s="98"/>
      <c r="C112" s="99"/>
      <c r="D112" s="84"/>
      <c r="E112" s="100"/>
      <c r="F112" s="101"/>
      <c r="G112" s="102"/>
      <c r="H112" s="85"/>
      <c r="I112" s="94"/>
      <c r="J112" s="86"/>
      <c r="K112" s="103"/>
      <c r="L112" s="87"/>
      <c r="M112" s="96"/>
      <c r="N112" s="88"/>
    </row>
    <row r="113" spans="1:14" ht="26" customHeight="1">
      <c r="A113" s="104"/>
      <c r="B113" s="98"/>
      <c r="C113" s="99"/>
      <c r="D113" s="84"/>
      <c r="E113" s="100"/>
      <c r="F113" s="101"/>
      <c r="G113" s="102"/>
      <c r="H113" s="85"/>
      <c r="I113" s="94"/>
      <c r="J113" s="86"/>
      <c r="K113" s="103"/>
      <c r="L113" s="87"/>
      <c r="M113" s="96"/>
      <c r="N113" s="88"/>
    </row>
    <row r="114" spans="1:14" ht="26" customHeight="1">
      <c r="A114" s="104"/>
      <c r="B114" s="98"/>
      <c r="C114" s="99"/>
      <c r="D114" s="84"/>
      <c r="E114" s="100"/>
      <c r="F114" s="101"/>
      <c r="G114" s="102"/>
      <c r="H114" s="85"/>
      <c r="I114" s="94"/>
      <c r="J114" s="86"/>
      <c r="K114" s="103"/>
      <c r="L114" s="87"/>
      <c r="M114" s="96"/>
      <c r="N114" s="88"/>
    </row>
    <row r="115" spans="1:14" ht="26" customHeight="1">
      <c r="A115" s="104"/>
      <c r="B115" s="98"/>
      <c r="C115" s="99"/>
      <c r="D115" s="84"/>
      <c r="E115" s="100"/>
      <c r="F115" s="101"/>
      <c r="G115" s="102"/>
      <c r="H115" s="85"/>
      <c r="I115" s="94"/>
      <c r="J115" s="86"/>
      <c r="K115" s="103"/>
      <c r="L115" s="87"/>
      <c r="M115" s="96"/>
      <c r="N115" s="88"/>
    </row>
    <row r="116" spans="1:14" ht="26" customHeight="1">
      <c r="A116" s="104"/>
      <c r="B116" s="98"/>
      <c r="C116" s="99"/>
      <c r="D116" s="84"/>
      <c r="E116" s="100"/>
      <c r="F116" s="101"/>
      <c r="G116" s="102"/>
      <c r="H116" s="85"/>
      <c r="I116" s="94"/>
      <c r="J116" s="86"/>
      <c r="K116" s="103"/>
      <c r="L116" s="87"/>
      <c r="M116" s="96"/>
      <c r="N116" s="88"/>
    </row>
    <row r="117" spans="1:14" ht="26" customHeight="1">
      <c r="A117" s="104"/>
      <c r="B117" s="98"/>
      <c r="C117" s="99"/>
      <c r="D117" s="84"/>
      <c r="E117" s="100"/>
      <c r="F117" s="101"/>
      <c r="G117" s="102"/>
      <c r="H117" s="85"/>
      <c r="I117" s="94"/>
      <c r="J117" s="86"/>
      <c r="K117" s="103"/>
      <c r="L117" s="87"/>
      <c r="M117" s="96"/>
      <c r="N117" s="88"/>
    </row>
    <row r="118" spans="1:14" ht="26" customHeight="1">
      <c r="A118" s="104"/>
      <c r="B118" s="98"/>
      <c r="C118" s="99"/>
      <c r="D118" s="84"/>
      <c r="E118" s="100"/>
      <c r="F118" s="101"/>
      <c r="G118" s="102"/>
      <c r="H118" s="85"/>
      <c r="I118" s="94"/>
      <c r="J118" s="86"/>
      <c r="K118" s="103"/>
      <c r="L118" s="87"/>
      <c r="M118" s="96"/>
      <c r="N118" s="88"/>
    </row>
    <row r="119" spans="1:14" ht="26" customHeight="1">
      <c r="A119" s="104"/>
      <c r="B119" s="98"/>
      <c r="C119" s="99"/>
      <c r="D119" s="84"/>
      <c r="E119" s="100"/>
      <c r="F119" s="101"/>
      <c r="G119" s="102"/>
      <c r="H119" s="85"/>
      <c r="I119" s="94"/>
      <c r="J119" s="86"/>
      <c r="K119" s="103"/>
      <c r="L119" s="87"/>
      <c r="M119" s="96"/>
      <c r="N119" s="88"/>
    </row>
    <row r="120" spans="1:14" ht="26" customHeight="1">
      <c r="A120" s="104"/>
      <c r="B120" s="98"/>
      <c r="C120" s="99"/>
      <c r="D120" s="84"/>
      <c r="E120" s="100"/>
      <c r="F120" s="101"/>
      <c r="G120" s="102"/>
      <c r="H120" s="85"/>
      <c r="I120" s="94"/>
      <c r="J120" s="86"/>
      <c r="K120" s="103"/>
      <c r="L120" s="87"/>
      <c r="M120" s="96"/>
      <c r="N120" s="88"/>
    </row>
    <row r="121" spans="1:14" ht="26" customHeight="1">
      <c r="A121" s="104"/>
      <c r="B121" s="98"/>
      <c r="C121" s="99"/>
      <c r="D121" s="84"/>
      <c r="E121" s="100"/>
      <c r="F121" s="101"/>
      <c r="G121" s="102"/>
      <c r="H121" s="85"/>
      <c r="I121" s="94"/>
      <c r="J121" s="86"/>
      <c r="K121" s="103"/>
      <c r="L121" s="87"/>
      <c r="M121" s="96"/>
      <c r="N121" s="88"/>
    </row>
    <row r="122" spans="1:14" ht="26" customHeight="1">
      <c r="A122" s="104"/>
      <c r="B122" s="98"/>
      <c r="C122" s="99"/>
      <c r="D122" s="84"/>
      <c r="E122" s="100"/>
      <c r="F122" s="101"/>
      <c r="G122" s="102"/>
      <c r="H122" s="85"/>
      <c r="I122" s="94"/>
      <c r="J122" s="86"/>
      <c r="K122" s="103"/>
      <c r="L122" s="87"/>
      <c r="M122" s="96"/>
      <c r="N122" s="88"/>
    </row>
    <row r="123" spans="1:14" ht="26" customHeight="1">
      <c r="A123" s="104"/>
      <c r="B123" s="98"/>
      <c r="C123" s="99"/>
      <c r="D123" s="84"/>
      <c r="E123" s="100"/>
      <c r="F123" s="101"/>
      <c r="G123" s="102"/>
      <c r="H123" s="85"/>
      <c r="I123" s="94"/>
      <c r="J123" s="86"/>
      <c r="K123" s="103"/>
      <c r="L123" s="87"/>
      <c r="M123" s="96"/>
      <c r="N123" s="88"/>
    </row>
    <row r="124" spans="1:14" ht="26" customHeight="1">
      <c r="A124" s="104"/>
      <c r="B124" s="98"/>
      <c r="C124" s="99"/>
      <c r="D124" s="84"/>
      <c r="E124" s="100"/>
      <c r="F124" s="101"/>
      <c r="G124" s="102"/>
      <c r="H124" s="85"/>
      <c r="I124" s="94"/>
      <c r="J124" s="86"/>
      <c r="K124" s="103"/>
      <c r="L124" s="87"/>
      <c r="M124" s="96"/>
      <c r="N124" s="88"/>
    </row>
    <row r="125" spans="1:14" ht="26" customHeight="1">
      <c r="A125" s="104"/>
      <c r="B125" s="98"/>
      <c r="C125" s="99"/>
      <c r="D125" s="84"/>
      <c r="E125" s="100"/>
      <c r="F125" s="101"/>
      <c r="G125" s="102"/>
      <c r="H125" s="85"/>
      <c r="I125" s="94"/>
      <c r="J125" s="86"/>
      <c r="K125" s="103"/>
      <c r="L125" s="87"/>
      <c r="M125" s="96"/>
      <c r="N125" s="88"/>
    </row>
    <row r="126" spans="1:14" ht="26" customHeight="1">
      <c r="A126" s="104"/>
      <c r="B126" s="98"/>
      <c r="C126" s="99"/>
      <c r="D126" s="84"/>
      <c r="E126" s="100"/>
      <c r="F126" s="101"/>
      <c r="G126" s="102"/>
      <c r="H126" s="85"/>
      <c r="I126" s="94"/>
      <c r="J126" s="86"/>
      <c r="K126" s="103"/>
      <c r="L126" s="87"/>
      <c r="M126" s="96"/>
      <c r="N126" s="88"/>
    </row>
    <row r="127" spans="1:14" ht="26" customHeight="1">
      <c r="A127" s="104"/>
      <c r="B127" s="98"/>
      <c r="C127" s="99"/>
      <c r="D127" s="84"/>
      <c r="E127" s="100"/>
      <c r="F127" s="101"/>
      <c r="G127" s="102"/>
      <c r="H127" s="85"/>
      <c r="I127" s="94"/>
      <c r="J127" s="86"/>
      <c r="K127" s="103"/>
      <c r="L127" s="87"/>
      <c r="M127" s="96"/>
      <c r="N127" s="88"/>
    </row>
    <row r="128" spans="1:14" ht="26" customHeight="1">
      <c r="A128" s="104"/>
      <c r="B128" s="105"/>
      <c r="C128" s="99"/>
      <c r="D128" s="84"/>
      <c r="E128" s="100"/>
      <c r="F128" s="101"/>
      <c r="G128" s="102"/>
      <c r="H128" s="85"/>
      <c r="I128" s="94"/>
      <c r="J128" s="86"/>
      <c r="K128" s="103"/>
      <c r="L128" s="87"/>
      <c r="M128" s="96"/>
      <c r="N128" s="88"/>
    </row>
    <row r="129" spans="1:14" ht="26" customHeight="1">
      <c r="A129" s="104"/>
      <c r="B129" s="106"/>
      <c r="C129" s="99"/>
      <c r="D129" s="84"/>
      <c r="E129" s="100"/>
      <c r="F129" s="101"/>
      <c r="G129" s="102"/>
      <c r="H129" s="85"/>
      <c r="I129" s="94"/>
      <c r="J129" s="86"/>
      <c r="K129" s="103"/>
      <c r="L129" s="87"/>
      <c r="M129" s="96"/>
      <c r="N129" s="88"/>
    </row>
    <row r="130" spans="1:14" ht="26" customHeight="1">
      <c r="A130" s="104"/>
      <c r="B130" s="98"/>
      <c r="C130" s="99"/>
      <c r="D130" s="84"/>
      <c r="E130" s="100"/>
      <c r="F130" s="101"/>
      <c r="G130" s="102"/>
      <c r="H130" s="85"/>
      <c r="I130" s="94"/>
      <c r="J130" s="86"/>
      <c r="K130" s="103"/>
      <c r="L130" s="87"/>
      <c r="M130" s="96"/>
      <c r="N130" s="88"/>
    </row>
    <row r="131" spans="1:14" ht="26" customHeight="1">
      <c r="A131" s="104"/>
      <c r="B131" s="98"/>
      <c r="C131" s="99"/>
      <c r="D131" s="84"/>
      <c r="E131" s="100"/>
      <c r="F131" s="101"/>
      <c r="G131" s="102"/>
      <c r="H131" s="85"/>
      <c r="I131" s="94"/>
      <c r="J131" s="86"/>
      <c r="K131" s="103"/>
      <c r="L131" s="87"/>
      <c r="M131" s="96"/>
      <c r="N131" s="88"/>
    </row>
    <row r="132" spans="1:14" ht="26" customHeight="1">
      <c r="A132" s="104"/>
      <c r="B132" s="98"/>
      <c r="C132" s="99"/>
      <c r="D132" s="84"/>
      <c r="E132" s="100"/>
      <c r="F132" s="101"/>
      <c r="G132" s="102"/>
      <c r="H132" s="85"/>
      <c r="I132" s="94"/>
      <c r="J132" s="86"/>
      <c r="K132" s="103"/>
      <c r="L132" s="87"/>
      <c r="M132" s="96"/>
      <c r="N132" s="88"/>
    </row>
    <row r="133" spans="1:14" ht="26" customHeight="1">
      <c r="A133" s="104"/>
      <c r="B133" s="98"/>
      <c r="C133" s="99"/>
      <c r="D133" s="84"/>
      <c r="E133" s="100"/>
      <c r="F133" s="101"/>
      <c r="G133" s="102"/>
      <c r="H133" s="85"/>
      <c r="I133" s="94"/>
      <c r="J133" s="86"/>
      <c r="K133" s="103"/>
      <c r="L133" s="87"/>
      <c r="M133" s="96"/>
      <c r="N133" s="88"/>
    </row>
    <row r="134" spans="1:14" ht="26" customHeight="1">
      <c r="A134" s="104"/>
      <c r="B134" s="98"/>
      <c r="C134" s="99"/>
      <c r="D134" s="84"/>
      <c r="E134" s="100"/>
      <c r="F134" s="101"/>
      <c r="G134" s="102"/>
      <c r="H134" s="85"/>
      <c r="I134" s="94"/>
      <c r="J134" s="86"/>
      <c r="K134" s="103"/>
      <c r="L134" s="87"/>
      <c r="M134" s="96"/>
      <c r="N134" s="88"/>
    </row>
    <row r="135" spans="1:14" ht="26" customHeight="1">
      <c r="A135" s="104"/>
      <c r="B135" s="98"/>
      <c r="C135" s="99"/>
      <c r="D135" s="84"/>
      <c r="E135" s="100"/>
      <c r="F135" s="101"/>
      <c r="G135" s="102"/>
      <c r="H135" s="85"/>
      <c r="I135" s="94"/>
      <c r="J135" s="86"/>
      <c r="K135" s="103"/>
      <c r="L135" s="87"/>
      <c r="M135" s="96"/>
      <c r="N135" s="88"/>
    </row>
    <row r="136" spans="1:14" ht="26" customHeight="1">
      <c r="A136" s="104"/>
      <c r="B136" s="98"/>
      <c r="C136" s="99"/>
      <c r="D136" s="84"/>
      <c r="E136" s="100"/>
      <c r="F136" s="101"/>
      <c r="G136" s="102"/>
      <c r="H136" s="85"/>
      <c r="I136" s="94"/>
      <c r="J136" s="86"/>
      <c r="K136" s="103"/>
      <c r="L136" s="87"/>
      <c r="M136" s="96"/>
      <c r="N136" s="88"/>
    </row>
    <row r="137" spans="1:14" ht="26" customHeight="1">
      <c r="A137" s="104"/>
      <c r="B137" s="98"/>
      <c r="C137" s="99"/>
      <c r="D137" s="84"/>
      <c r="E137" s="100"/>
      <c r="F137" s="101"/>
      <c r="G137" s="102"/>
      <c r="H137" s="85"/>
      <c r="I137" s="94"/>
      <c r="J137" s="86"/>
      <c r="K137" s="103"/>
      <c r="L137" s="87"/>
      <c r="M137" s="96"/>
      <c r="N137" s="88"/>
    </row>
    <row r="138" spans="1:14" ht="26" customHeight="1">
      <c r="A138" s="104"/>
      <c r="B138" s="98"/>
      <c r="C138" s="99"/>
      <c r="D138" s="84"/>
      <c r="E138" s="100"/>
      <c r="F138" s="101"/>
      <c r="G138" s="102"/>
      <c r="H138" s="85"/>
      <c r="I138" s="94"/>
      <c r="J138" s="86"/>
      <c r="K138" s="103"/>
      <c r="L138" s="87"/>
      <c r="M138" s="96"/>
      <c r="N138" s="88"/>
    </row>
    <row r="139" spans="1:14" ht="26" customHeight="1">
      <c r="A139" s="104"/>
      <c r="B139" s="98"/>
      <c r="C139" s="99"/>
      <c r="D139" s="84"/>
      <c r="E139" s="100"/>
      <c r="F139" s="101"/>
      <c r="G139" s="102"/>
      <c r="H139" s="85"/>
      <c r="I139" s="94"/>
      <c r="J139" s="86"/>
      <c r="K139" s="103"/>
      <c r="L139" s="87"/>
      <c r="M139" s="96"/>
      <c r="N139" s="88"/>
    </row>
    <row r="140" spans="1:14" ht="26" customHeight="1">
      <c r="A140" s="104"/>
      <c r="B140" s="98"/>
      <c r="C140" s="99"/>
      <c r="D140" s="84"/>
      <c r="E140" s="100"/>
      <c r="F140" s="101"/>
      <c r="G140" s="102"/>
      <c r="H140" s="85"/>
      <c r="I140" s="94"/>
      <c r="J140" s="86"/>
      <c r="K140" s="103"/>
      <c r="L140" s="87"/>
      <c r="M140" s="96"/>
      <c r="N140" s="88"/>
    </row>
    <row r="141" spans="1:14" ht="26" customHeight="1">
      <c r="A141" s="104"/>
      <c r="B141" s="98"/>
      <c r="C141" s="99"/>
      <c r="D141" s="84"/>
      <c r="E141" s="100"/>
      <c r="F141" s="101"/>
      <c r="G141" s="102"/>
      <c r="H141" s="85"/>
      <c r="I141" s="94"/>
      <c r="J141" s="86"/>
      <c r="K141" s="103"/>
      <c r="L141" s="87"/>
      <c r="M141" s="96"/>
      <c r="N141" s="88"/>
    </row>
    <row r="142" spans="1:14" ht="26" customHeight="1">
      <c r="A142" s="104"/>
      <c r="B142" s="98"/>
      <c r="C142" s="99"/>
      <c r="D142" s="84"/>
      <c r="E142" s="100"/>
      <c r="F142" s="101"/>
      <c r="G142" s="102"/>
      <c r="H142" s="85"/>
      <c r="I142" s="94"/>
      <c r="J142" s="86"/>
      <c r="K142" s="103"/>
      <c r="L142" s="87"/>
      <c r="M142" s="96"/>
      <c r="N142" s="88"/>
    </row>
    <row r="143" spans="1:14" ht="26" customHeight="1">
      <c r="A143" s="104"/>
      <c r="B143" s="98"/>
      <c r="C143" s="99"/>
      <c r="D143" s="84"/>
      <c r="E143" s="100"/>
      <c r="F143" s="101"/>
      <c r="G143" s="102"/>
      <c r="H143" s="85"/>
      <c r="I143" s="94"/>
      <c r="J143" s="86"/>
      <c r="K143" s="103"/>
      <c r="L143" s="87"/>
      <c r="M143" s="96"/>
      <c r="N143" s="88"/>
    </row>
    <row r="144" spans="1:14" ht="26" customHeight="1">
      <c r="A144" s="104"/>
      <c r="B144" s="98"/>
      <c r="C144" s="99"/>
      <c r="D144" s="84"/>
      <c r="E144" s="100"/>
      <c r="F144" s="101"/>
      <c r="G144" s="102"/>
      <c r="H144" s="85"/>
      <c r="I144" s="94"/>
      <c r="J144" s="86"/>
      <c r="K144" s="103"/>
      <c r="L144" s="87"/>
      <c r="M144" s="96"/>
      <c r="N144" s="88"/>
    </row>
    <row r="145" spans="1:14" ht="26" customHeight="1">
      <c r="A145" s="104"/>
      <c r="B145" s="98" t="s">
        <v>15</v>
      </c>
      <c r="C145" s="99"/>
      <c r="D145" s="84"/>
      <c r="E145" s="100"/>
      <c r="F145" s="101"/>
      <c r="G145" s="102"/>
      <c r="H145" s="85"/>
      <c r="I145" s="94"/>
      <c r="J145" s="86"/>
      <c r="K145" s="103"/>
      <c r="L145" s="87"/>
      <c r="M145" s="96"/>
      <c r="N145" s="88"/>
    </row>
    <row r="146" spans="1:14" ht="26" customHeight="1">
      <c r="A146" s="104"/>
      <c r="B146" s="98" t="s">
        <v>15</v>
      </c>
      <c r="C146" s="99"/>
      <c r="D146" s="84"/>
      <c r="E146" s="100"/>
      <c r="F146" s="101"/>
      <c r="G146" s="102"/>
      <c r="H146" s="85"/>
      <c r="I146" s="94"/>
      <c r="J146" s="86"/>
      <c r="K146" s="103"/>
      <c r="L146" s="87"/>
      <c r="M146" s="96"/>
      <c r="N146" s="88"/>
    </row>
    <row r="147" spans="1:14" ht="26" customHeight="1">
      <c r="A147" s="104"/>
      <c r="B147" s="98" t="s">
        <v>15</v>
      </c>
      <c r="C147" s="99"/>
      <c r="D147" s="84"/>
      <c r="E147" s="100"/>
      <c r="F147" s="101"/>
      <c r="G147" s="102"/>
      <c r="H147" s="85"/>
      <c r="I147" s="94"/>
      <c r="J147" s="86"/>
      <c r="K147" s="103"/>
      <c r="L147" s="87"/>
      <c r="M147" s="96"/>
      <c r="N147" s="88"/>
    </row>
    <row r="148" spans="1:14" ht="26" customHeight="1">
      <c r="A148" s="104"/>
      <c r="B148" s="98" t="s">
        <v>15</v>
      </c>
      <c r="C148" s="99"/>
      <c r="D148" s="84"/>
      <c r="E148" s="100"/>
      <c r="F148" s="101"/>
      <c r="G148" s="102"/>
      <c r="H148" s="85"/>
      <c r="I148" s="94"/>
      <c r="J148" s="86"/>
      <c r="K148" s="103"/>
      <c r="L148" s="87"/>
      <c r="M148" s="96"/>
      <c r="N148" s="88"/>
    </row>
    <row r="149" spans="1:14" ht="26" customHeight="1">
      <c r="A149" s="104"/>
      <c r="B149" s="98" t="s">
        <v>15</v>
      </c>
      <c r="C149" s="99"/>
      <c r="D149" s="84"/>
      <c r="E149" s="100"/>
      <c r="F149" s="101"/>
      <c r="G149" s="102"/>
      <c r="H149" s="85"/>
      <c r="I149" s="94"/>
      <c r="J149" s="86"/>
      <c r="K149" s="103"/>
      <c r="L149" s="87"/>
      <c r="M149" s="96"/>
      <c r="N149" s="88"/>
    </row>
    <row r="150" spans="1:14" ht="26" customHeight="1">
      <c r="A150" s="104"/>
      <c r="B150" s="98" t="s">
        <v>15</v>
      </c>
      <c r="C150" s="99"/>
      <c r="D150" s="84"/>
      <c r="E150" s="100"/>
      <c r="F150" s="101"/>
      <c r="G150" s="102"/>
      <c r="H150" s="85"/>
      <c r="I150" s="94"/>
      <c r="J150" s="86"/>
      <c r="K150" s="103"/>
      <c r="L150" s="87"/>
      <c r="M150" s="96"/>
      <c r="N150" s="88"/>
    </row>
    <row r="151" spans="1:14" ht="26" customHeight="1">
      <c r="A151" s="104"/>
      <c r="B151" s="98" t="s">
        <v>15</v>
      </c>
      <c r="C151" s="99"/>
      <c r="D151" s="84"/>
      <c r="E151" s="100"/>
      <c r="F151" s="101"/>
      <c r="G151" s="102"/>
      <c r="H151" s="85"/>
      <c r="I151" s="94"/>
      <c r="J151" s="86"/>
      <c r="K151" s="103"/>
      <c r="L151" s="87"/>
      <c r="M151" s="96"/>
      <c r="N151" s="88"/>
    </row>
    <row r="152" spans="1:14" ht="26" customHeight="1">
      <c r="A152" s="104"/>
      <c r="B152" s="98" t="s">
        <v>15</v>
      </c>
      <c r="C152" s="99"/>
      <c r="D152" s="84"/>
      <c r="E152" s="100"/>
      <c r="F152" s="101"/>
      <c r="G152" s="102"/>
      <c r="H152" s="85"/>
      <c r="I152" s="94"/>
      <c r="J152" s="86"/>
      <c r="K152" s="103"/>
      <c r="L152" s="87"/>
      <c r="M152" s="96"/>
      <c r="N152" s="88"/>
    </row>
    <row r="153" spans="1:14" ht="26" customHeight="1">
      <c r="A153" s="104"/>
      <c r="B153" s="98" t="s">
        <v>15</v>
      </c>
      <c r="C153" s="99"/>
      <c r="D153" s="84"/>
      <c r="E153" s="100"/>
      <c r="F153" s="101"/>
      <c r="G153" s="102"/>
      <c r="H153" s="85"/>
      <c r="I153" s="94"/>
      <c r="J153" s="86"/>
      <c r="K153" s="103"/>
      <c r="L153" s="87"/>
      <c r="M153" s="96"/>
      <c r="N153" s="88"/>
    </row>
    <row r="154" spans="1:14" ht="26" customHeight="1">
      <c r="A154" s="104"/>
      <c r="B154" s="98" t="s">
        <v>15</v>
      </c>
      <c r="C154" s="99"/>
      <c r="D154" s="84"/>
      <c r="E154" s="100"/>
      <c r="F154" s="101"/>
      <c r="G154" s="102"/>
      <c r="H154" s="85"/>
      <c r="I154" s="94"/>
      <c r="J154" s="86"/>
      <c r="K154" s="103"/>
      <c r="L154" s="87"/>
      <c r="M154" s="96"/>
      <c r="N154" s="88"/>
    </row>
    <row r="155" spans="1:14" ht="26" customHeight="1">
      <c r="A155" s="104"/>
      <c r="B155" s="98"/>
      <c r="C155" s="99"/>
      <c r="D155" s="84"/>
      <c r="E155" s="100"/>
      <c r="F155" s="101"/>
      <c r="G155" s="102"/>
      <c r="H155" s="85"/>
      <c r="I155" s="94"/>
      <c r="J155" s="86"/>
      <c r="K155" s="103"/>
      <c r="L155" s="87"/>
      <c r="M155" s="96"/>
      <c r="N155" s="88"/>
    </row>
    <row r="156" spans="1:14" ht="26" customHeight="1">
      <c r="A156" s="104"/>
      <c r="B156" s="98"/>
      <c r="C156" s="99"/>
      <c r="D156" s="84"/>
      <c r="E156" s="100"/>
      <c r="F156" s="101"/>
      <c r="G156" s="102"/>
      <c r="H156" s="85"/>
      <c r="I156" s="94"/>
      <c r="J156" s="86"/>
      <c r="K156" s="103"/>
      <c r="L156" s="87"/>
      <c r="M156" s="96"/>
      <c r="N156" s="88"/>
    </row>
    <row r="157" spans="1:14" ht="26" customHeight="1">
      <c r="A157" s="104"/>
      <c r="B157" s="106"/>
      <c r="C157" s="99"/>
      <c r="D157" s="84"/>
      <c r="E157" s="100"/>
      <c r="F157" s="101"/>
      <c r="G157" s="102"/>
      <c r="H157" s="85"/>
      <c r="I157" s="94"/>
      <c r="J157" s="86"/>
      <c r="K157" s="103"/>
      <c r="L157" s="87"/>
      <c r="M157" s="96"/>
      <c r="N157" s="88"/>
    </row>
    <row r="158" spans="1:14" ht="26" customHeight="1">
      <c r="A158" s="104"/>
      <c r="B158" s="98"/>
      <c r="C158" s="99"/>
      <c r="D158" s="84"/>
      <c r="E158" s="100"/>
      <c r="F158" s="101"/>
      <c r="G158" s="102"/>
      <c r="H158" s="85"/>
      <c r="I158" s="94"/>
      <c r="J158" s="86"/>
      <c r="K158" s="103"/>
      <c r="L158" s="87"/>
      <c r="M158" s="96"/>
      <c r="N158" s="88"/>
    </row>
    <row r="159" spans="1:14" ht="26" customHeight="1">
      <c r="A159" s="104"/>
      <c r="B159" s="98"/>
      <c r="C159" s="99"/>
      <c r="D159" s="84"/>
      <c r="E159" s="100"/>
      <c r="F159" s="101"/>
      <c r="G159" s="102"/>
      <c r="H159" s="85"/>
      <c r="I159" s="94"/>
      <c r="J159" s="86"/>
      <c r="K159" s="103"/>
      <c r="L159" s="87"/>
      <c r="M159" s="96"/>
      <c r="N159" s="88"/>
    </row>
    <row r="160" spans="1:14" ht="26" customHeight="1">
      <c r="A160" s="104"/>
      <c r="B160" s="98"/>
      <c r="C160" s="99"/>
      <c r="D160" s="84"/>
      <c r="E160" s="100"/>
      <c r="F160" s="101"/>
      <c r="G160" s="102"/>
      <c r="H160" s="85"/>
      <c r="I160" s="94"/>
      <c r="J160" s="86"/>
      <c r="K160" s="103"/>
      <c r="L160" s="87"/>
      <c r="M160" s="96"/>
      <c r="N160" s="88"/>
    </row>
    <row r="161" spans="1:14" ht="26" customHeight="1">
      <c r="A161" s="104"/>
      <c r="B161" s="98"/>
      <c r="C161" s="99"/>
      <c r="D161" s="84"/>
      <c r="E161" s="100"/>
      <c r="F161" s="101"/>
      <c r="G161" s="102"/>
      <c r="H161" s="85"/>
      <c r="I161" s="94"/>
      <c r="J161" s="86"/>
      <c r="K161" s="103"/>
      <c r="L161" s="87"/>
      <c r="M161" s="96"/>
      <c r="N161" s="88"/>
    </row>
    <row r="162" spans="1:14" ht="26" customHeight="1">
      <c r="A162" s="104"/>
      <c r="B162" s="98"/>
      <c r="C162" s="99"/>
      <c r="D162" s="84"/>
      <c r="E162" s="100"/>
      <c r="F162" s="101"/>
      <c r="G162" s="102"/>
      <c r="H162" s="85"/>
      <c r="I162" s="94"/>
      <c r="J162" s="86"/>
      <c r="K162" s="103"/>
      <c r="L162" s="87"/>
      <c r="M162" s="96"/>
      <c r="N162" s="88"/>
    </row>
    <row r="163" spans="1:14" ht="26" customHeight="1">
      <c r="A163" s="104"/>
      <c r="B163" s="98"/>
      <c r="C163" s="99"/>
      <c r="D163" s="84"/>
      <c r="E163" s="100"/>
      <c r="F163" s="101"/>
      <c r="G163" s="102"/>
      <c r="H163" s="85"/>
      <c r="I163" s="94"/>
      <c r="J163" s="86"/>
      <c r="K163" s="103"/>
      <c r="L163" s="87"/>
      <c r="M163" s="96"/>
      <c r="N163" s="88"/>
    </row>
    <row r="164" spans="1:14" ht="26" customHeight="1">
      <c r="A164" s="104"/>
      <c r="B164" s="98"/>
      <c r="C164" s="99"/>
      <c r="D164" s="84"/>
      <c r="E164" s="100"/>
      <c r="F164" s="101"/>
      <c r="G164" s="102"/>
      <c r="H164" s="85"/>
      <c r="I164" s="94"/>
      <c r="J164" s="86"/>
      <c r="K164" s="103"/>
      <c r="L164" s="87"/>
      <c r="M164" s="96"/>
      <c r="N164" s="88"/>
    </row>
    <row r="165" spans="1:14" ht="26" customHeight="1">
      <c r="A165" s="104"/>
      <c r="B165" s="98"/>
      <c r="C165" s="99"/>
      <c r="D165" s="84"/>
      <c r="E165" s="100"/>
      <c r="F165" s="101"/>
      <c r="G165" s="102"/>
      <c r="H165" s="85"/>
      <c r="I165" s="94"/>
      <c r="J165" s="86"/>
      <c r="K165" s="103"/>
      <c r="L165" s="87"/>
      <c r="M165" s="96"/>
      <c r="N165" s="88"/>
    </row>
    <row r="166" spans="1:14" ht="26" customHeight="1">
      <c r="A166" s="104"/>
      <c r="B166" s="98"/>
      <c r="C166" s="99"/>
      <c r="D166" s="84"/>
      <c r="E166" s="100"/>
      <c r="F166" s="101"/>
      <c r="G166" s="102"/>
      <c r="H166" s="85"/>
      <c r="I166" s="94"/>
      <c r="J166" s="86"/>
      <c r="K166" s="103"/>
      <c r="L166" s="87"/>
      <c r="M166" s="96"/>
      <c r="N166" s="88"/>
    </row>
    <row r="167" spans="1:14" ht="26" customHeight="1">
      <c r="A167" s="104"/>
      <c r="B167" s="98"/>
      <c r="C167" s="99"/>
      <c r="D167" s="84"/>
      <c r="E167" s="100"/>
      <c r="F167" s="101"/>
      <c r="G167" s="102"/>
      <c r="H167" s="85"/>
      <c r="I167" s="94"/>
      <c r="J167" s="86"/>
      <c r="K167" s="103"/>
      <c r="L167" s="87"/>
      <c r="M167" s="96"/>
      <c r="N167" s="88"/>
    </row>
    <row r="168" spans="1:14" ht="26" customHeight="1">
      <c r="A168" s="104"/>
      <c r="B168" s="98"/>
      <c r="C168" s="99"/>
      <c r="D168" s="84"/>
      <c r="E168" s="100"/>
      <c r="F168" s="101"/>
      <c r="G168" s="102"/>
      <c r="H168" s="85"/>
      <c r="I168" s="94"/>
      <c r="J168" s="86"/>
      <c r="K168" s="103"/>
      <c r="L168" s="87"/>
      <c r="M168" s="96"/>
      <c r="N168" s="88"/>
    </row>
    <row r="169" spans="1:14" ht="26" customHeight="1">
      <c r="A169" s="104"/>
      <c r="B169" s="98"/>
      <c r="C169" s="99"/>
      <c r="D169" s="84"/>
      <c r="E169" s="100"/>
      <c r="F169" s="101"/>
      <c r="G169" s="102"/>
      <c r="H169" s="85"/>
      <c r="I169" s="94"/>
      <c r="J169" s="86"/>
      <c r="K169" s="103"/>
      <c r="L169" s="87"/>
      <c r="M169" s="96"/>
      <c r="N169" s="88"/>
    </row>
    <row r="170" spans="1:14" ht="26" customHeight="1">
      <c r="A170" s="104"/>
      <c r="B170" s="98"/>
      <c r="C170" s="99"/>
      <c r="D170" s="84"/>
      <c r="E170" s="100"/>
      <c r="F170" s="101"/>
      <c r="G170" s="102"/>
      <c r="H170" s="85"/>
      <c r="I170" s="94"/>
      <c r="J170" s="86"/>
      <c r="K170" s="103"/>
      <c r="L170" s="87"/>
      <c r="M170" s="96"/>
      <c r="N170" s="88"/>
    </row>
    <row r="171" spans="1:14" ht="26" customHeight="1">
      <c r="A171" s="104"/>
      <c r="B171" s="98"/>
      <c r="C171" s="99"/>
      <c r="D171" s="84"/>
      <c r="E171" s="100"/>
      <c r="F171" s="101"/>
      <c r="G171" s="102"/>
      <c r="H171" s="85"/>
      <c r="I171" s="94"/>
      <c r="J171" s="86"/>
      <c r="K171" s="103"/>
      <c r="L171" s="87"/>
      <c r="M171" s="96"/>
      <c r="N171" s="88"/>
    </row>
    <row r="172" spans="1:14" ht="26" customHeight="1">
      <c r="A172" s="104"/>
      <c r="B172" s="98"/>
      <c r="C172" s="99"/>
      <c r="D172" s="84"/>
      <c r="E172" s="100"/>
      <c r="F172" s="101"/>
      <c r="G172" s="102"/>
      <c r="H172" s="85"/>
      <c r="I172" s="94"/>
      <c r="J172" s="86"/>
      <c r="K172" s="103"/>
      <c r="L172" s="87"/>
      <c r="M172" s="96"/>
      <c r="N172" s="88"/>
    </row>
    <row r="173" spans="1:14" ht="26" customHeight="1">
      <c r="A173" s="104"/>
      <c r="B173" s="98" t="s">
        <v>15</v>
      </c>
      <c r="C173" s="99"/>
      <c r="D173" s="84"/>
      <c r="E173" s="100"/>
      <c r="F173" s="101"/>
      <c r="G173" s="102"/>
      <c r="H173" s="85"/>
      <c r="I173" s="94"/>
      <c r="J173" s="86"/>
      <c r="K173" s="103"/>
      <c r="L173" s="87"/>
      <c r="M173" s="96"/>
      <c r="N173" s="88"/>
    </row>
    <row r="174" spans="1:14" ht="26" customHeight="1">
      <c r="A174" s="104"/>
      <c r="B174" s="98" t="s">
        <v>15</v>
      </c>
      <c r="C174" s="99"/>
      <c r="D174" s="84"/>
      <c r="E174" s="100"/>
      <c r="F174" s="101"/>
      <c r="G174" s="102"/>
      <c r="H174" s="85"/>
      <c r="I174" s="94"/>
      <c r="J174" s="86"/>
      <c r="K174" s="103"/>
      <c r="L174" s="87"/>
      <c r="M174" s="96"/>
      <c r="N174" s="88"/>
    </row>
    <row r="175" spans="1:14" ht="26" customHeight="1">
      <c r="A175" s="104"/>
      <c r="B175" s="98" t="s">
        <v>15</v>
      </c>
      <c r="C175" s="99"/>
      <c r="D175" s="84"/>
      <c r="E175" s="100"/>
      <c r="F175" s="101"/>
      <c r="G175" s="102"/>
      <c r="H175" s="85"/>
      <c r="I175" s="94"/>
      <c r="J175" s="86"/>
      <c r="K175" s="103"/>
      <c r="L175" s="87"/>
      <c r="M175" s="96"/>
      <c r="N175" s="88"/>
    </row>
    <row r="176" spans="1:14" ht="26" customHeight="1">
      <c r="A176" s="104"/>
      <c r="B176" s="98" t="s">
        <v>15</v>
      </c>
      <c r="C176" s="99"/>
      <c r="D176" s="84"/>
      <c r="E176" s="100"/>
      <c r="F176" s="101"/>
      <c r="G176" s="102"/>
      <c r="H176" s="85"/>
      <c r="I176" s="94"/>
      <c r="J176" s="86"/>
      <c r="K176" s="103"/>
      <c r="L176" s="87"/>
      <c r="M176" s="96"/>
      <c r="N176" s="88"/>
    </row>
    <row r="177" spans="1:14" ht="26" customHeight="1">
      <c r="A177" s="104"/>
      <c r="B177" s="98" t="s">
        <v>15</v>
      </c>
      <c r="C177" s="99"/>
      <c r="D177" s="84"/>
      <c r="E177" s="100"/>
      <c r="F177" s="101"/>
      <c r="G177" s="102"/>
      <c r="H177" s="85"/>
      <c r="I177" s="94"/>
      <c r="J177" s="86"/>
      <c r="K177" s="103"/>
      <c r="L177" s="87"/>
      <c r="M177" s="96"/>
      <c r="N177" s="88"/>
    </row>
    <row r="178" spans="1:14" ht="26" customHeight="1">
      <c r="A178" s="104"/>
      <c r="B178" s="98" t="s">
        <v>15</v>
      </c>
      <c r="C178" s="99"/>
      <c r="D178" s="84"/>
      <c r="E178" s="100"/>
      <c r="F178" s="101"/>
      <c r="G178" s="102"/>
      <c r="H178" s="85"/>
      <c r="I178" s="94"/>
      <c r="J178" s="86"/>
      <c r="K178" s="103"/>
      <c r="L178" s="87"/>
      <c r="M178" s="96"/>
      <c r="N178" s="88"/>
    </row>
    <row r="179" spans="1:14" ht="26" customHeight="1">
      <c r="A179" s="104"/>
      <c r="B179" s="98" t="s">
        <v>15</v>
      </c>
      <c r="C179" s="99"/>
      <c r="D179" s="84"/>
      <c r="E179" s="100"/>
      <c r="F179" s="101"/>
      <c r="G179" s="102"/>
      <c r="H179" s="85"/>
      <c r="I179" s="94"/>
      <c r="J179" s="86"/>
      <c r="K179" s="103"/>
      <c r="L179" s="87"/>
      <c r="M179" s="96"/>
      <c r="N179" s="88"/>
    </row>
    <row r="180" spans="1:14" ht="26" customHeight="1">
      <c r="A180" s="104"/>
      <c r="B180" s="98" t="s">
        <v>15</v>
      </c>
      <c r="C180" s="99"/>
      <c r="D180" s="84"/>
      <c r="E180" s="100"/>
      <c r="F180" s="101"/>
      <c r="G180" s="102"/>
      <c r="H180" s="85"/>
      <c r="I180" s="94"/>
      <c r="J180" s="86"/>
      <c r="K180" s="103"/>
      <c r="L180" s="87"/>
      <c r="M180" s="96"/>
      <c r="N180" s="88"/>
    </row>
    <row r="181" spans="1:14" ht="26" customHeight="1">
      <c r="A181" s="104"/>
      <c r="B181" s="98" t="s">
        <v>15</v>
      </c>
      <c r="C181" s="99"/>
      <c r="D181" s="84"/>
      <c r="E181" s="100"/>
      <c r="F181" s="101"/>
      <c r="G181" s="102"/>
      <c r="H181" s="85"/>
      <c r="I181" s="94"/>
      <c r="J181" s="86"/>
      <c r="K181" s="103"/>
      <c r="L181" s="87"/>
      <c r="M181" s="96"/>
      <c r="N181" s="88"/>
    </row>
    <row r="182" spans="1:14" ht="26" customHeight="1">
      <c r="A182" s="104"/>
      <c r="B182" s="98" t="s">
        <v>15</v>
      </c>
      <c r="C182" s="99"/>
      <c r="D182" s="84"/>
      <c r="E182" s="100"/>
      <c r="F182" s="101"/>
      <c r="G182" s="102"/>
      <c r="H182" s="85"/>
      <c r="I182" s="94"/>
      <c r="J182" s="86"/>
      <c r="K182" s="103"/>
      <c r="L182" s="87"/>
      <c r="M182" s="96"/>
      <c r="N182" s="88"/>
    </row>
    <row r="183" spans="1:14" ht="26" customHeight="1">
      <c r="A183" s="104"/>
      <c r="B183" s="98"/>
      <c r="C183" s="99"/>
      <c r="D183" s="84"/>
      <c r="E183" s="100"/>
      <c r="F183" s="101"/>
      <c r="G183" s="102"/>
      <c r="H183" s="85"/>
      <c r="I183" s="94"/>
      <c r="J183" s="86"/>
      <c r="K183" s="103"/>
      <c r="L183" s="87"/>
      <c r="M183" s="96"/>
      <c r="N183" s="88"/>
    </row>
    <row r="184" spans="1:14" ht="26" customHeight="1">
      <c r="A184" s="104"/>
      <c r="B184" s="98"/>
      <c r="C184" s="99"/>
      <c r="D184" s="84"/>
      <c r="E184" s="100"/>
      <c r="F184" s="101"/>
      <c r="G184" s="102"/>
      <c r="H184" s="85"/>
      <c r="I184" s="94"/>
      <c r="J184" s="86"/>
      <c r="K184" s="103"/>
      <c r="L184" s="87"/>
      <c r="M184" s="96"/>
      <c r="N184" s="88"/>
    </row>
    <row r="185" spans="1:14" ht="26" customHeight="1">
      <c r="A185" s="104"/>
      <c r="B185" s="106"/>
      <c r="C185" s="99"/>
      <c r="D185" s="84"/>
      <c r="E185" s="100"/>
      <c r="F185" s="101"/>
      <c r="G185" s="102"/>
      <c r="H185" s="85"/>
      <c r="I185" s="94"/>
      <c r="J185" s="86"/>
      <c r="K185" s="103"/>
      <c r="L185" s="87"/>
      <c r="M185" s="96"/>
      <c r="N185" s="88"/>
    </row>
    <row r="186" spans="1:14" ht="26" customHeight="1">
      <c r="A186" s="104"/>
      <c r="B186" s="98"/>
      <c r="C186" s="99"/>
      <c r="D186" s="84"/>
      <c r="E186" s="100"/>
      <c r="F186" s="101"/>
      <c r="G186" s="102"/>
      <c r="H186" s="85"/>
      <c r="I186" s="94"/>
      <c r="J186" s="86"/>
      <c r="K186" s="103"/>
      <c r="L186" s="87"/>
      <c r="M186" s="96"/>
      <c r="N186" s="88"/>
    </row>
    <row r="187" spans="1:14" ht="26" customHeight="1">
      <c r="A187" s="104"/>
      <c r="B187" s="98"/>
      <c r="C187" s="99"/>
      <c r="D187" s="84"/>
      <c r="E187" s="100"/>
      <c r="F187" s="101"/>
      <c r="G187" s="102"/>
      <c r="H187" s="85"/>
      <c r="I187" s="94"/>
      <c r="J187" s="86"/>
      <c r="K187" s="103"/>
      <c r="L187" s="87"/>
      <c r="M187" s="96"/>
      <c r="N187" s="88"/>
    </row>
    <row r="188" spans="1:14" ht="26" customHeight="1">
      <c r="A188" s="104"/>
      <c r="B188" s="98"/>
      <c r="C188" s="99"/>
      <c r="D188" s="84"/>
      <c r="E188" s="100"/>
      <c r="F188" s="101"/>
      <c r="G188" s="102"/>
      <c r="H188" s="85"/>
      <c r="I188" s="94"/>
      <c r="J188" s="86"/>
      <c r="K188" s="103"/>
      <c r="L188" s="87"/>
      <c r="M188" s="96"/>
      <c r="N188" s="88"/>
    </row>
    <row r="189" spans="1:14" ht="26" customHeight="1">
      <c r="A189" s="104"/>
      <c r="B189" s="98"/>
      <c r="C189" s="99"/>
      <c r="D189" s="84"/>
      <c r="E189" s="100"/>
      <c r="F189" s="101"/>
      <c r="G189" s="102"/>
      <c r="H189" s="85"/>
      <c r="I189" s="94"/>
      <c r="J189" s="86"/>
      <c r="K189" s="103"/>
      <c r="L189" s="87"/>
      <c r="M189" s="96"/>
      <c r="N189" s="88"/>
    </row>
    <row r="190" spans="1:14" ht="26" customHeight="1">
      <c r="A190" s="104"/>
      <c r="B190" s="98"/>
      <c r="C190" s="99"/>
      <c r="D190" s="84"/>
      <c r="E190" s="100"/>
      <c r="F190" s="101"/>
      <c r="G190" s="102"/>
      <c r="H190" s="85"/>
      <c r="I190" s="94"/>
      <c r="J190" s="86"/>
      <c r="K190" s="103"/>
      <c r="L190" s="87"/>
      <c r="M190" s="96"/>
      <c r="N190" s="88"/>
    </row>
    <row r="191" spans="1:14" ht="26" customHeight="1">
      <c r="A191" s="104"/>
      <c r="B191" s="98"/>
      <c r="C191" s="99"/>
      <c r="D191" s="84"/>
      <c r="E191" s="100"/>
      <c r="F191" s="101"/>
      <c r="G191" s="102"/>
      <c r="H191" s="85"/>
      <c r="I191" s="94"/>
      <c r="J191" s="86"/>
      <c r="K191" s="103"/>
      <c r="L191" s="87"/>
      <c r="M191" s="96"/>
      <c r="N191" s="88"/>
    </row>
    <row r="192" spans="1:14" ht="26" customHeight="1">
      <c r="A192" s="104"/>
      <c r="B192" s="98"/>
      <c r="C192" s="99"/>
      <c r="D192" s="84"/>
      <c r="E192" s="100"/>
      <c r="F192" s="101"/>
      <c r="G192" s="102"/>
      <c r="H192" s="85"/>
      <c r="I192" s="94"/>
      <c r="J192" s="86"/>
      <c r="K192" s="103"/>
      <c r="L192" s="87"/>
      <c r="M192" s="96"/>
      <c r="N192" s="88"/>
    </row>
    <row r="193" spans="1:14" ht="26" customHeight="1">
      <c r="A193" s="104"/>
      <c r="B193" s="98"/>
      <c r="C193" s="99"/>
      <c r="D193" s="84"/>
      <c r="E193" s="100"/>
      <c r="F193" s="101"/>
      <c r="G193" s="102"/>
      <c r="H193" s="85"/>
      <c r="I193" s="94"/>
      <c r="J193" s="86"/>
      <c r="K193" s="103"/>
      <c r="L193" s="87"/>
      <c r="M193" s="96"/>
      <c r="N193" s="88"/>
    </row>
    <row r="194" spans="1:14" ht="26" customHeight="1">
      <c r="A194" s="104"/>
      <c r="B194" s="98"/>
      <c r="C194" s="99"/>
      <c r="D194" s="84"/>
      <c r="E194" s="100"/>
      <c r="F194" s="101"/>
      <c r="G194" s="102"/>
      <c r="H194" s="85"/>
      <c r="I194" s="94"/>
      <c r="J194" s="86"/>
      <c r="K194" s="103"/>
      <c r="L194" s="87"/>
      <c r="M194" s="96"/>
      <c r="N194" s="88"/>
    </row>
    <row r="195" spans="1:14" ht="26" customHeight="1">
      <c r="A195" s="104"/>
      <c r="B195" s="98"/>
      <c r="C195" s="99"/>
      <c r="D195" s="84"/>
      <c r="E195" s="100"/>
      <c r="F195" s="101"/>
      <c r="G195" s="102"/>
      <c r="H195" s="85"/>
      <c r="I195" s="94"/>
      <c r="J195" s="86"/>
      <c r="K195" s="103"/>
      <c r="L195" s="87"/>
      <c r="M195" s="96"/>
      <c r="N195" s="88"/>
    </row>
    <row r="196" spans="1:14" ht="26" customHeight="1">
      <c r="A196" s="104"/>
      <c r="B196" s="98"/>
      <c r="C196" s="99"/>
      <c r="D196" s="84"/>
      <c r="E196" s="100"/>
      <c r="F196" s="101"/>
      <c r="G196" s="102"/>
      <c r="H196" s="85"/>
      <c r="I196" s="94"/>
      <c r="J196" s="86"/>
      <c r="K196" s="103"/>
      <c r="L196" s="87"/>
      <c r="M196" s="96"/>
      <c r="N196" s="88"/>
    </row>
    <row r="197" spans="1:14" ht="26" customHeight="1">
      <c r="A197" s="104"/>
      <c r="B197" s="98"/>
      <c r="C197" s="99"/>
      <c r="D197" s="84"/>
      <c r="E197" s="100"/>
      <c r="F197" s="101"/>
      <c r="G197" s="102"/>
      <c r="H197" s="85"/>
      <c r="I197" s="94"/>
      <c r="J197" s="86"/>
      <c r="K197" s="103"/>
      <c r="L197" s="87"/>
      <c r="M197" s="96"/>
      <c r="N197" s="88"/>
    </row>
    <row r="198" spans="1:14" ht="26" customHeight="1">
      <c r="A198" s="104"/>
      <c r="B198" s="98"/>
      <c r="C198" s="99"/>
      <c r="D198" s="84"/>
      <c r="E198" s="100"/>
      <c r="F198" s="101"/>
      <c r="G198" s="102"/>
      <c r="H198" s="85"/>
      <c r="I198" s="94"/>
      <c r="J198" s="86"/>
      <c r="K198" s="103"/>
      <c r="L198" s="87"/>
      <c r="M198" s="96"/>
      <c r="N198" s="88"/>
    </row>
    <row r="199" spans="1:14" ht="26" customHeight="1">
      <c r="A199" s="104"/>
      <c r="B199" s="98"/>
      <c r="C199" s="99"/>
      <c r="D199" s="84"/>
      <c r="E199" s="100"/>
      <c r="F199" s="101"/>
      <c r="G199" s="102"/>
      <c r="H199" s="85"/>
      <c r="I199" s="94"/>
      <c r="J199" s="86"/>
      <c r="K199" s="103"/>
      <c r="L199" s="87"/>
      <c r="M199" s="96"/>
      <c r="N199" s="88"/>
    </row>
    <row r="200" spans="1:14" ht="26" customHeight="1">
      <c r="A200" s="104"/>
      <c r="B200" s="98"/>
      <c r="C200" s="99"/>
      <c r="D200" s="84"/>
      <c r="E200" s="100"/>
      <c r="F200" s="101"/>
      <c r="G200" s="102"/>
      <c r="H200" s="85"/>
      <c r="I200" s="94"/>
      <c r="J200" s="86"/>
      <c r="K200" s="103"/>
      <c r="L200" s="87"/>
      <c r="M200" s="96"/>
      <c r="N200" s="88"/>
    </row>
    <row r="201" spans="1:14" ht="26" customHeight="1">
      <c r="A201" s="104"/>
      <c r="B201" s="98" t="s">
        <v>15</v>
      </c>
      <c r="C201" s="99"/>
      <c r="D201" s="84"/>
      <c r="E201" s="100"/>
      <c r="F201" s="101"/>
      <c r="G201" s="102"/>
      <c r="H201" s="85"/>
      <c r="I201" s="94"/>
      <c r="J201" s="86"/>
      <c r="K201" s="103"/>
      <c r="L201" s="87"/>
      <c r="M201" s="96"/>
      <c r="N201" s="88"/>
    </row>
    <row r="202" spans="1:14" ht="26" customHeight="1">
      <c r="A202" s="104"/>
      <c r="B202" s="98" t="s">
        <v>15</v>
      </c>
      <c r="C202" s="99"/>
      <c r="D202" s="84"/>
      <c r="E202" s="100"/>
      <c r="F202" s="101"/>
      <c r="G202" s="102"/>
      <c r="H202" s="85"/>
      <c r="I202" s="94"/>
      <c r="J202" s="86"/>
      <c r="K202" s="103"/>
      <c r="L202" s="87"/>
      <c r="M202" s="96"/>
      <c r="N202" s="88"/>
    </row>
    <row r="203" spans="1:14" ht="26" customHeight="1">
      <c r="A203" s="104"/>
      <c r="B203" s="98" t="s">
        <v>15</v>
      </c>
      <c r="C203" s="99"/>
      <c r="D203" s="84"/>
      <c r="E203" s="100"/>
      <c r="F203" s="101"/>
      <c r="G203" s="102"/>
      <c r="H203" s="85"/>
      <c r="I203" s="94"/>
      <c r="J203" s="86"/>
      <c r="K203" s="103"/>
      <c r="L203" s="87"/>
      <c r="M203" s="96"/>
      <c r="N203" s="88"/>
    </row>
    <row r="204" spans="1:14" ht="26" customHeight="1">
      <c r="A204" s="104"/>
      <c r="B204" s="98" t="s">
        <v>15</v>
      </c>
      <c r="C204" s="99"/>
      <c r="D204" s="84"/>
      <c r="E204" s="100"/>
      <c r="F204" s="101"/>
      <c r="G204" s="102"/>
      <c r="H204" s="85"/>
      <c r="I204" s="94"/>
      <c r="J204" s="86"/>
      <c r="K204" s="103"/>
      <c r="L204" s="87"/>
      <c r="M204" s="96"/>
      <c r="N204" s="88"/>
    </row>
    <row r="205" spans="1:14" ht="26" customHeight="1">
      <c r="A205" s="104"/>
      <c r="B205" s="98" t="s">
        <v>15</v>
      </c>
      <c r="C205" s="99"/>
      <c r="D205" s="84"/>
      <c r="E205" s="100"/>
      <c r="F205" s="101"/>
      <c r="G205" s="102"/>
      <c r="H205" s="85"/>
      <c r="I205" s="94"/>
      <c r="J205" s="86"/>
      <c r="K205" s="103"/>
      <c r="L205" s="87"/>
      <c r="M205" s="96"/>
      <c r="N205" s="88"/>
    </row>
    <row r="206" spans="1:14" ht="26" customHeight="1">
      <c r="A206" s="104"/>
      <c r="B206" s="98" t="s">
        <v>15</v>
      </c>
      <c r="C206" s="99"/>
      <c r="D206" s="84"/>
      <c r="E206" s="100"/>
      <c r="F206" s="101"/>
      <c r="G206" s="102"/>
      <c r="H206" s="85"/>
      <c r="I206" s="94"/>
      <c r="J206" s="86"/>
      <c r="K206" s="103"/>
      <c r="L206" s="87"/>
      <c r="M206" s="96"/>
      <c r="N206" s="88"/>
    </row>
    <row r="207" spans="1:14" ht="26" customHeight="1">
      <c r="A207" s="104"/>
      <c r="B207" s="98"/>
      <c r="C207" s="99"/>
      <c r="D207" s="84"/>
      <c r="E207" s="100"/>
      <c r="F207" s="101"/>
      <c r="G207" s="102"/>
      <c r="H207" s="85"/>
      <c r="I207" s="94"/>
      <c r="J207" s="86"/>
      <c r="K207" s="103"/>
      <c r="L207" s="87"/>
      <c r="M207" s="96"/>
      <c r="N207" s="88"/>
    </row>
    <row r="208" spans="1:14" ht="26" customHeight="1">
      <c r="A208" s="104"/>
      <c r="B208" s="98"/>
      <c r="C208" s="99"/>
      <c r="D208" s="84"/>
      <c r="E208" s="100"/>
      <c r="F208" s="101"/>
      <c r="G208" s="102"/>
      <c r="H208" s="85"/>
      <c r="I208" s="94"/>
      <c r="J208" s="86"/>
      <c r="K208" s="103"/>
      <c r="L208" s="87"/>
      <c r="M208" s="96"/>
      <c r="N208" s="88"/>
    </row>
    <row r="209" spans="1:14" ht="26" customHeight="1">
      <c r="A209" s="104"/>
      <c r="B209" s="98"/>
      <c r="C209" s="99"/>
      <c r="D209" s="84"/>
      <c r="E209" s="100"/>
      <c r="F209" s="101"/>
      <c r="G209" s="102"/>
      <c r="H209" s="85"/>
      <c r="I209" s="94"/>
      <c r="J209" s="86"/>
      <c r="K209" s="103"/>
      <c r="L209" s="87"/>
      <c r="M209" s="96"/>
      <c r="N209" s="88"/>
    </row>
    <row r="210" spans="1:14" ht="26" customHeight="1">
      <c r="A210" s="104"/>
      <c r="B210" s="98"/>
      <c r="C210" s="99"/>
      <c r="D210" s="84"/>
      <c r="E210" s="100"/>
      <c r="F210" s="101"/>
      <c r="G210" s="102"/>
      <c r="H210" s="85"/>
      <c r="I210" s="94"/>
      <c r="J210" s="86"/>
      <c r="K210" s="103"/>
      <c r="L210" s="87"/>
      <c r="M210" s="96"/>
      <c r="N210" s="88"/>
    </row>
    <row r="211" spans="1:14" ht="26" customHeight="1">
      <c r="A211" s="104"/>
      <c r="B211" s="98"/>
      <c r="C211" s="99"/>
      <c r="D211" s="84"/>
      <c r="E211" s="100"/>
      <c r="F211" s="101"/>
      <c r="G211" s="102"/>
      <c r="H211" s="85"/>
      <c r="I211" s="94"/>
      <c r="J211" s="86"/>
      <c r="K211" s="103"/>
      <c r="L211" s="87"/>
      <c r="M211" s="96"/>
      <c r="N211" s="88"/>
    </row>
    <row r="212" spans="1:14" ht="26" customHeight="1">
      <c r="A212" s="104"/>
      <c r="B212" s="98"/>
      <c r="C212" s="99"/>
      <c r="D212" s="84"/>
      <c r="E212" s="100"/>
      <c r="F212" s="101"/>
      <c r="G212" s="102"/>
      <c r="H212" s="85"/>
      <c r="I212" s="94"/>
      <c r="J212" s="86"/>
      <c r="K212" s="103"/>
      <c r="L212" s="87"/>
      <c r="M212" s="96"/>
      <c r="N212" s="88"/>
    </row>
    <row r="213" spans="1:14" ht="26" customHeight="1">
      <c r="A213" s="104"/>
      <c r="B213" s="98"/>
      <c r="C213" s="99"/>
      <c r="D213" s="84"/>
      <c r="E213" s="100"/>
      <c r="F213" s="101"/>
      <c r="G213" s="102"/>
      <c r="H213" s="85"/>
      <c r="I213" s="94"/>
      <c r="J213" s="86"/>
      <c r="K213" s="103"/>
      <c r="L213" s="87"/>
      <c r="M213" s="96"/>
      <c r="N213" s="88"/>
    </row>
    <row r="214" spans="1:14" ht="26" customHeight="1">
      <c r="A214" s="104"/>
      <c r="B214" s="98"/>
      <c r="C214" s="99"/>
      <c r="D214" s="84"/>
      <c r="E214" s="100"/>
      <c r="F214" s="101"/>
      <c r="G214" s="102"/>
      <c r="H214" s="85"/>
      <c r="I214" s="94"/>
      <c r="J214" s="86"/>
      <c r="K214" s="103"/>
      <c r="L214" s="87"/>
      <c r="M214" s="96"/>
      <c r="N214" s="88"/>
    </row>
    <row r="215" spans="1:14" ht="26" customHeight="1">
      <c r="A215" s="104"/>
      <c r="B215" s="98"/>
      <c r="C215" s="99"/>
      <c r="D215" s="84"/>
      <c r="E215" s="100"/>
      <c r="F215" s="101"/>
      <c r="G215" s="102"/>
      <c r="H215" s="85"/>
      <c r="I215" s="94"/>
      <c r="J215" s="86"/>
      <c r="K215" s="103"/>
      <c r="L215" s="87"/>
      <c r="M215" s="96"/>
      <c r="N215" s="88"/>
    </row>
    <row r="216" spans="1:14" ht="26" customHeight="1">
      <c r="A216" s="104"/>
      <c r="B216" s="98"/>
      <c r="C216" s="99"/>
      <c r="D216" s="84"/>
      <c r="E216" s="100"/>
      <c r="F216" s="101"/>
      <c r="G216" s="102"/>
      <c r="H216" s="85"/>
      <c r="I216" s="94"/>
      <c r="J216" s="86"/>
      <c r="K216" s="103"/>
      <c r="L216" s="87"/>
      <c r="M216" s="96"/>
      <c r="N216" s="88"/>
    </row>
    <row r="217" spans="1:14" ht="26" customHeight="1">
      <c r="A217" s="104"/>
      <c r="B217" s="98"/>
      <c r="C217" s="99"/>
      <c r="D217" s="84"/>
      <c r="E217" s="100"/>
      <c r="F217" s="101"/>
      <c r="G217" s="102"/>
      <c r="H217" s="85"/>
      <c r="I217" s="94"/>
      <c r="J217" s="86"/>
      <c r="K217" s="103"/>
      <c r="L217" s="87"/>
      <c r="M217" s="96"/>
      <c r="N217" s="88"/>
    </row>
    <row r="218" spans="1:14" ht="26" customHeight="1">
      <c r="A218" s="104"/>
      <c r="B218" s="98"/>
      <c r="C218" s="99"/>
      <c r="D218" s="84"/>
      <c r="E218" s="100"/>
      <c r="F218" s="101"/>
      <c r="G218" s="102"/>
      <c r="H218" s="85"/>
      <c r="I218" s="94"/>
      <c r="J218" s="86"/>
      <c r="K218" s="103"/>
      <c r="L218" s="87"/>
      <c r="M218" s="96"/>
      <c r="N218" s="88"/>
    </row>
    <row r="219" spans="1:14" ht="26" customHeight="1">
      <c r="A219" s="104"/>
      <c r="B219" s="98"/>
      <c r="C219" s="99"/>
      <c r="D219" s="84"/>
      <c r="E219" s="100"/>
      <c r="F219" s="101"/>
      <c r="G219" s="102"/>
      <c r="H219" s="85"/>
      <c r="I219" s="94"/>
      <c r="J219" s="86"/>
      <c r="K219" s="103"/>
      <c r="L219" s="87"/>
      <c r="M219" s="96"/>
      <c r="N219" s="88"/>
    </row>
    <row r="220" spans="1:14" ht="26" customHeight="1">
      <c r="A220" s="104"/>
      <c r="B220" s="98"/>
      <c r="C220" s="99"/>
      <c r="D220" s="84"/>
      <c r="E220" s="100"/>
      <c r="F220" s="101"/>
      <c r="G220" s="102"/>
      <c r="H220" s="85"/>
      <c r="I220" s="94"/>
      <c r="J220" s="86"/>
      <c r="K220" s="103"/>
      <c r="L220" s="87"/>
      <c r="M220" s="96"/>
      <c r="N220" s="88"/>
    </row>
    <row r="221" spans="1:14" ht="26" customHeight="1">
      <c r="A221" s="104"/>
      <c r="B221" s="98"/>
      <c r="C221" s="99"/>
      <c r="D221" s="84"/>
      <c r="E221" s="100"/>
      <c r="F221" s="101"/>
      <c r="G221" s="102"/>
      <c r="H221" s="85"/>
      <c r="I221" s="94"/>
      <c r="J221" s="86"/>
      <c r="K221" s="103"/>
      <c r="L221" s="87"/>
      <c r="M221" s="96"/>
      <c r="N221" s="88"/>
    </row>
    <row r="222" spans="1:14" ht="26" customHeight="1">
      <c r="A222" s="104"/>
      <c r="B222" s="98"/>
      <c r="C222" s="99"/>
      <c r="D222" s="84"/>
      <c r="E222" s="100"/>
      <c r="F222" s="101"/>
      <c r="G222" s="102"/>
      <c r="H222" s="85"/>
      <c r="I222" s="94"/>
      <c r="J222" s="86"/>
      <c r="K222" s="103"/>
      <c r="L222" s="87"/>
      <c r="M222" s="96"/>
      <c r="N222" s="88"/>
    </row>
    <row r="223" spans="1:14" ht="26" customHeight="1">
      <c r="A223" s="104"/>
      <c r="B223" s="98"/>
      <c r="C223" s="99"/>
      <c r="D223" s="84"/>
      <c r="E223" s="100"/>
      <c r="F223" s="101"/>
      <c r="G223" s="102"/>
      <c r="H223" s="85"/>
      <c r="I223" s="94"/>
      <c r="J223" s="86"/>
      <c r="K223" s="103"/>
      <c r="L223" s="87"/>
      <c r="M223" s="96"/>
      <c r="N223" s="88"/>
    </row>
    <row r="224" spans="1:14" ht="26" customHeight="1">
      <c r="A224" s="104"/>
      <c r="B224" s="98"/>
      <c r="C224" s="99"/>
      <c r="D224" s="84"/>
      <c r="E224" s="100"/>
      <c r="F224" s="101"/>
      <c r="G224" s="102"/>
      <c r="H224" s="85"/>
      <c r="I224" s="94"/>
      <c r="J224" s="86"/>
      <c r="K224" s="103"/>
      <c r="L224" s="87"/>
      <c r="M224" s="96"/>
      <c r="N224" s="88"/>
    </row>
    <row r="225" spans="1:14" ht="26" customHeight="1">
      <c r="A225" s="104"/>
      <c r="B225" s="98"/>
      <c r="C225" s="99"/>
      <c r="D225" s="84"/>
      <c r="E225" s="100"/>
      <c r="F225" s="101"/>
      <c r="G225" s="102"/>
      <c r="H225" s="85"/>
      <c r="I225" s="94"/>
      <c r="J225" s="86"/>
      <c r="K225" s="103"/>
      <c r="L225" s="87"/>
      <c r="M225" s="96"/>
      <c r="N225" s="88"/>
    </row>
    <row r="226" spans="1:14" ht="26" customHeight="1">
      <c r="A226" s="104"/>
      <c r="B226" s="98"/>
      <c r="C226" s="99"/>
      <c r="D226" s="84"/>
      <c r="E226" s="100"/>
      <c r="F226" s="101"/>
      <c r="G226" s="102"/>
      <c r="H226" s="85"/>
      <c r="I226" s="94"/>
      <c r="J226" s="86"/>
      <c r="K226" s="103"/>
      <c r="L226" s="87"/>
      <c r="M226" s="96"/>
      <c r="N226" s="88"/>
    </row>
    <row r="227" spans="1:14" ht="26" customHeight="1">
      <c r="A227" s="104"/>
      <c r="B227" s="98"/>
      <c r="C227" s="99"/>
      <c r="D227" s="84"/>
      <c r="E227" s="100"/>
      <c r="F227" s="101"/>
      <c r="G227" s="102"/>
      <c r="H227" s="85"/>
      <c r="I227" s="94"/>
      <c r="J227" s="86"/>
      <c r="K227" s="103"/>
      <c r="L227" s="87"/>
      <c r="M227" s="96"/>
      <c r="N227" s="88"/>
    </row>
    <row r="228" spans="1:14" ht="26" customHeight="1">
      <c r="A228" s="104"/>
      <c r="B228" s="98"/>
      <c r="C228" s="99"/>
      <c r="D228" s="84"/>
      <c r="E228" s="100"/>
      <c r="F228" s="101"/>
      <c r="G228" s="102"/>
      <c r="H228" s="85"/>
      <c r="I228" s="94"/>
      <c r="J228" s="86"/>
      <c r="K228" s="103"/>
      <c r="L228" s="87"/>
      <c r="M228" s="96"/>
      <c r="N228" s="88"/>
    </row>
    <row r="229" spans="1:14" ht="26" customHeight="1">
      <c r="A229" s="104"/>
      <c r="B229" s="105"/>
      <c r="C229" s="99"/>
      <c r="D229" s="84"/>
      <c r="E229" s="100"/>
      <c r="F229" s="101"/>
      <c r="G229" s="102"/>
      <c r="H229" s="85"/>
      <c r="I229" s="94"/>
      <c r="J229" s="86"/>
      <c r="K229" s="103"/>
      <c r="L229" s="87"/>
      <c r="M229" s="96"/>
      <c r="N229" s="88"/>
    </row>
    <row r="230" spans="1:14" ht="26" customHeight="1">
      <c r="A230" s="104"/>
      <c r="B230" s="106"/>
      <c r="C230" s="99"/>
      <c r="D230" s="84"/>
      <c r="E230" s="100"/>
      <c r="F230" s="101"/>
      <c r="G230" s="102"/>
      <c r="H230" s="85"/>
      <c r="I230" s="94"/>
      <c r="J230" s="86"/>
      <c r="K230" s="103"/>
      <c r="L230" s="87"/>
      <c r="M230" s="96"/>
      <c r="N230" s="88"/>
    </row>
    <row r="231" spans="1:14" ht="26" customHeight="1">
      <c r="A231" s="104"/>
      <c r="B231" s="98"/>
      <c r="C231" s="99"/>
      <c r="D231" s="84"/>
      <c r="E231" s="100"/>
      <c r="F231" s="101"/>
      <c r="G231" s="102"/>
      <c r="H231" s="85"/>
      <c r="I231" s="94"/>
      <c r="J231" s="86"/>
      <c r="K231" s="103"/>
      <c r="L231" s="87"/>
      <c r="M231" s="96"/>
      <c r="N231" s="88"/>
    </row>
    <row r="232" spans="1:14" ht="26" customHeight="1">
      <c r="A232" s="104"/>
      <c r="B232" s="98"/>
      <c r="C232" s="99"/>
      <c r="D232" s="84"/>
      <c r="E232" s="100"/>
      <c r="F232" s="101"/>
      <c r="G232" s="102"/>
      <c r="H232" s="85"/>
      <c r="I232" s="94"/>
      <c r="J232" s="86"/>
      <c r="K232" s="103"/>
      <c r="L232" s="87"/>
      <c r="M232" s="96"/>
      <c r="N232" s="88"/>
    </row>
    <row r="233" spans="1:14" ht="26" customHeight="1">
      <c r="A233" s="104"/>
      <c r="B233" s="98"/>
      <c r="C233" s="99"/>
      <c r="D233" s="84"/>
      <c r="E233" s="100"/>
      <c r="F233" s="101"/>
      <c r="G233" s="102"/>
      <c r="H233" s="85"/>
      <c r="I233" s="94"/>
      <c r="J233" s="86"/>
      <c r="K233" s="103"/>
      <c r="L233" s="87"/>
      <c r="M233" s="96"/>
      <c r="N233" s="88"/>
    </row>
    <row r="234" spans="1:14" ht="26" customHeight="1">
      <c r="A234" s="104"/>
      <c r="B234" s="98"/>
      <c r="C234" s="99"/>
      <c r="D234" s="84"/>
      <c r="E234" s="100"/>
      <c r="F234" s="101"/>
      <c r="G234" s="102"/>
      <c r="H234" s="85"/>
      <c r="I234" s="94"/>
      <c r="J234" s="86"/>
      <c r="K234" s="103"/>
      <c r="L234" s="87"/>
      <c r="M234" s="96"/>
      <c r="N234" s="88"/>
    </row>
    <row r="235" spans="1:14" ht="26" customHeight="1">
      <c r="A235" s="104"/>
      <c r="B235" s="98"/>
      <c r="C235" s="99"/>
      <c r="D235" s="84"/>
      <c r="E235" s="100"/>
      <c r="F235" s="101"/>
      <c r="G235" s="102"/>
      <c r="H235" s="85"/>
      <c r="I235" s="94"/>
      <c r="J235" s="86"/>
      <c r="K235" s="103"/>
      <c r="L235" s="87"/>
      <c r="M235" s="96"/>
      <c r="N235" s="88"/>
    </row>
    <row r="236" spans="1:14" ht="26" customHeight="1">
      <c r="A236" s="104"/>
      <c r="B236" s="98"/>
      <c r="C236" s="99"/>
      <c r="D236" s="84"/>
      <c r="E236" s="100"/>
      <c r="F236" s="101"/>
      <c r="G236" s="102"/>
      <c r="H236" s="85"/>
      <c r="I236" s="94"/>
      <c r="J236" s="86"/>
      <c r="K236" s="103"/>
      <c r="L236" s="87"/>
      <c r="M236" s="96"/>
      <c r="N236" s="88"/>
    </row>
    <row r="237" spans="1:14" ht="26" customHeight="1">
      <c r="A237" s="104"/>
      <c r="B237" s="98"/>
      <c r="C237" s="99"/>
      <c r="D237" s="84"/>
      <c r="E237" s="100"/>
      <c r="F237" s="101"/>
      <c r="G237" s="102"/>
      <c r="H237" s="85"/>
      <c r="I237" s="94"/>
      <c r="J237" s="86"/>
      <c r="K237" s="103"/>
      <c r="L237" s="87"/>
      <c r="M237" s="96"/>
      <c r="N237" s="88"/>
    </row>
    <row r="238" spans="1:14" ht="26" customHeight="1">
      <c r="A238" s="104"/>
      <c r="B238" s="98"/>
      <c r="C238" s="99"/>
      <c r="D238" s="84"/>
      <c r="E238" s="100"/>
      <c r="F238" s="101"/>
      <c r="G238" s="102"/>
      <c r="H238" s="85"/>
      <c r="I238" s="94"/>
      <c r="J238" s="86"/>
      <c r="K238" s="103"/>
      <c r="L238" s="87"/>
      <c r="M238" s="96"/>
      <c r="N238" s="88"/>
    </row>
    <row r="239" spans="1:14" ht="26" customHeight="1">
      <c r="A239" s="104"/>
      <c r="B239" s="98"/>
      <c r="C239" s="99"/>
      <c r="D239" s="84"/>
      <c r="E239" s="100"/>
      <c r="F239" s="101"/>
      <c r="G239" s="102"/>
      <c r="H239" s="85"/>
      <c r="I239" s="94"/>
      <c r="J239" s="86"/>
      <c r="K239" s="103"/>
      <c r="L239" s="87"/>
      <c r="M239" s="96"/>
      <c r="N239" s="88"/>
    </row>
    <row r="240" spans="1:14" ht="26" customHeight="1">
      <c r="A240" s="104"/>
      <c r="B240" s="98"/>
      <c r="C240" s="99"/>
      <c r="D240" s="84"/>
      <c r="E240" s="100"/>
      <c r="F240" s="101"/>
      <c r="G240" s="102"/>
      <c r="H240" s="85"/>
      <c r="I240" s="94"/>
      <c r="J240" s="86"/>
      <c r="K240" s="103"/>
      <c r="L240" s="87"/>
      <c r="M240" s="96"/>
      <c r="N240" s="88"/>
    </row>
    <row r="241" spans="1:14" ht="26" customHeight="1">
      <c r="A241" s="104"/>
      <c r="B241" s="98"/>
      <c r="C241" s="99"/>
      <c r="D241" s="84"/>
      <c r="E241" s="100"/>
      <c r="F241" s="101"/>
      <c r="G241" s="102"/>
      <c r="H241" s="85"/>
      <c r="I241" s="94"/>
      <c r="J241" s="86"/>
      <c r="K241" s="103"/>
      <c r="L241" s="87"/>
      <c r="M241" s="96"/>
      <c r="N241" s="88"/>
    </row>
    <row r="242" spans="1:14" ht="26" customHeight="1">
      <c r="A242" s="104"/>
      <c r="B242" s="98"/>
      <c r="C242" s="99"/>
      <c r="D242" s="84"/>
      <c r="E242" s="100"/>
      <c r="F242" s="101"/>
      <c r="G242" s="102"/>
      <c r="H242" s="85"/>
      <c r="I242" s="94"/>
      <c r="J242" s="86"/>
      <c r="K242" s="103"/>
      <c r="L242" s="87"/>
      <c r="M242" s="96"/>
      <c r="N242" s="88"/>
    </row>
    <row r="243" spans="1:14" ht="26" customHeight="1">
      <c r="A243" s="104"/>
      <c r="B243" s="98"/>
      <c r="C243" s="99"/>
      <c r="D243" s="84"/>
      <c r="E243" s="100"/>
      <c r="F243" s="101"/>
      <c r="G243" s="102"/>
      <c r="H243" s="85"/>
      <c r="I243" s="94"/>
      <c r="J243" s="86"/>
      <c r="K243" s="103"/>
      <c r="L243" s="87"/>
      <c r="M243" s="96"/>
      <c r="N243" s="88"/>
    </row>
    <row r="244" spans="1:14" ht="26" customHeight="1">
      <c r="A244" s="104"/>
      <c r="B244" s="98"/>
      <c r="C244" s="99"/>
      <c r="D244" s="84"/>
      <c r="E244" s="100"/>
      <c r="F244" s="101"/>
      <c r="G244" s="102"/>
      <c r="H244" s="85"/>
      <c r="I244" s="94"/>
      <c r="J244" s="86"/>
      <c r="K244" s="103"/>
      <c r="L244" s="87"/>
      <c r="M244" s="96"/>
      <c r="N244" s="88"/>
    </row>
    <row r="245" spans="1:14" ht="26" customHeight="1">
      <c r="A245" s="104"/>
      <c r="B245" s="98"/>
      <c r="C245" s="99"/>
      <c r="D245" s="84"/>
      <c r="E245" s="100"/>
      <c r="F245" s="101"/>
      <c r="G245" s="102"/>
      <c r="H245" s="85"/>
      <c r="I245" s="94"/>
      <c r="J245" s="86"/>
      <c r="K245" s="103"/>
      <c r="L245" s="87"/>
      <c r="M245" s="96"/>
      <c r="N245" s="88"/>
    </row>
    <row r="246" spans="1:14" ht="26" customHeight="1">
      <c r="A246" s="104"/>
      <c r="B246" s="98" t="s">
        <v>15</v>
      </c>
      <c r="C246" s="99"/>
      <c r="D246" s="84"/>
      <c r="E246" s="100"/>
      <c r="F246" s="101"/>
      <c r="G246" s="102"/>
      <c r="H246" s="85"/>
      <c r="I246" s="94"/>
      <c r="J246" s="86"/>
      <c r="K246" s="103"/>
      <c r="L246" s="87"/>
      <c r="M246" s="96"/>
      <c r="N246" s="88"/>
    </row>
    <row r="247" spans="1:14" ht="26" customHeight="1">
      <c r="A247" s="104"/>
      <c r="B247" s="98" t="s">
        <v>15</v>
      </c>
      <c r="C247" s="99"/>
      <c r="D247" s="84"/>
      <c r="E247" s="100"/>
      <c r="F247" s="101"/>
      <c r="G247" s="102"/>
      <c r="H247" s="85"/>
      <c r="I247" s="94"/>
      <c r="J247" s="86"/>
      <c r="K247" s="103"/>
      <c r="L247" s="87"/>
      <c r="M247" s="96"/>
      <c r="N247" s="88"/>
    </row>
    <row r="248" spans="1:14" ht="26" customHeight="1">
      <c r="A248" s="104"/>
      <c r="B248" s="98" t="s">
        <v>15</v>
      </c>
      <c r="C248" s="99"/>
      <c r="D248" s="84"/>
      <c r="E248" s="100"/>
      <c r="F248" s="101"/>
      <c r="G248" s="102"/>
      <c r="H248" s="85"/>
      <c r="I248" s="94"/>
      <c r="J248" s="86"/>
      <c r="K248" s="103"/>
      <c r="L248" s="87"/>
      <c r="M248" s="96"/>
      <c r="N248" s="88"/>
    </row>
    <row r="249" spans="1:14" ht="26" customHeight="1">
      <c r="A249" s="104"/>
      <c r="B249" s="98" t="s">
        <v>15</v>
      </c>
      <c r="C249" s="99"/>
      <c r="D249" s="84"/>
      <c r="E249" s="100"/>
      <c r="F249" s="101"/>
      <c r="G249" s="102"/>
      <c r="H249" s="85"/>
      <c r="I249" s="94"/>
      <c r="J249" s="86"/>
      <c r="K249" s="103"/>
      <c r="L249" s="87"/>
      <c r="M249" s="96"/>
      <c r="N249" s="88"/>
    </row>
    <row r="250" spans="1:14" ht="26" customHeight="1">
      <c r="A250" s="104"/>
      <c r="B250" s="98" t="s">
        <v>15</v>
      </c>
      <c r="C250" s="99"/>
      <c r="D250" s="84"/>
      <c r="E250" s="100"/>
      <c r="F250" s="101"/>
      <c r="G250" s="102"/>
      <c r="H250" s="85"/>
      <c r="I250" s="94"/>
      <c r="J250" s="86"/>
      <c r="K250" s="103"/>
      <c r="L250" s="87"/>
      <c r="M250" s="96"/>
      <c r="N250" s="88"/>
    </row>
    <row r="251" spans="1:14" ht="26" customHeight="1">
      <c r="A251" s="104"/>
      <c r="B251" s="98" t="s">
        <v>15</v>
      </c>
      <c r="C251" s="99"/>
      <c r="D251" s="84"/>
      <c r="E251" s="100"/>
      <c r="F251" s="101"/>
      <c r="G251" s="102"/>
      <c r="H251" s="85"/>
      <c r="I251" s="94"/>
      <c r="J251" s="86"/>
      <c r="K251" s="103"/>
      <c r="L251" s="87"/>
      <c r="M251" s="96"/>
      <c r="N251" s="88"/>
    </row>
    <row r="252" spans="1:14" ht="26" customHeight="1">
      <c r="A252" s="104"/>
      <c r="B252" s="98" t="s">
        <v>15</v>
      </c>
      <c r="C252" s="99"/>
      <c r="D252" s="84"/>
      <c r="E252" s="100"/>
      <c r="F252" s="101"/>
      <c r="G252" s="102"/>
      <c r="H252" s="85"/>
      <c r="I252" s="94"/>
      <c r="J252" s="86"/>
      <c r="K252" s="103"/>
      <c r="L252" s="87"/>
      <c r="M252" s="96"/>
      <c r="N252" s="88"/>
    </row>
    <row r="253" spans="1:14" ht="26" customHeight="1">
      <c r="A253" s="104"/>
      <c r="B253" s="98" t="s">
        <v>15</v>
      </c>
      <c r="C253" s="99"/>
      <c r="D253" s="84"/>
      <c r="E253" s="100"/>
      <c r="F253" s="101"/>
      <c r="G253" s="102"/>
      <c r="H253" s="85"/>
      <c r="I253" s="94"/>
      <c r="J253" s="86"/>
      <c r="K253" s="103"/>
      <c r="L253" s="87"/>
      <c r="M253" s="96"/>
      <c r="N253" s="88"/>
    </row>
    <row r="254" spans="1:14" ht="26" customHeight="1">
      <c r="A254" s="104"/>
      <c r="B254" s="98" t="s">
        <v>15</v>
      </c>
      <c r="C254" s="99"/>
      <c r="D254" s="84"/>
      <c r="E254" s="100"/>
      <c r="F254" s="101"/>
      <c r="G254" s="102"/>
      <c r="H254" s="85"/>
      <c r="I254" s="94"/>
      <c r="J254" s="86"/>
      <c r="K254" s="103"/>
      <c r="L254" s="87"/>
      <c r="M254" s="96"/>
      <c r="N254" s="88"/>
    </row>
    <row r="255" spans="1:14" ht="26" customHeight="1">
      <c r="A255" s="104"/>
      <c r="B255" s="98" t="s">
        <v>15</v>
      </c>
      <c r="C255" s="99"/>
      <c r="D255" s="84"/>
      <c r="E255" s="100"/>
      <c r="F255" s="101"/>
      <c r="G255" s="102"/>
      <c r="H255" s="85"/>
      <c r="I255" s="94"/>
      <c r="J255" s="86"/>
      <c r="K255" s="103"/>
      <c r="L255" s="87"/>
      <c r="M255" s="96"/>
      <c r="N255" s="88"/>
    </row>
    <row r="256" spans="1:14" ht="26" customHeight="1">
      <c r="A256" s="104"/>
      <c r="B256" s="98"/>
      <c r="C256" s="99"/>
      <c r="D256" s="84"/>
      <c r="E256" s="100"/>
      <c r="F256" s="101"/>
      <c r="G256" s="102"/>
      <c r="H256" s="85"/>
      <c r="I256" s="94"/>
      <c r="J256" s="86"/>
      <c r="K256" s="103"/>
      <c r="L256" s="87"/>
      <c r="M256" s="96"/>
      <c r="N256" s="88"/>
    </row>
    <row r="257" spans="1:14" ht="26" customHeight="1">
      <c r="A257" s="104"/>
      <c r="B257" s="98"/>
      <c r="C257" s="99"/>
      <c r="D257" s="84"/>
      <c r="E257" s="100"/>
      <c r="F257" s="101"/>
      <c r="G257" s="102"/>
      <c r="H257" s="85"/>
      <c r="I257" s="94"/>
      <c r="J257" s="86"/>
      <c r="K257" s="103"/>
      <c r="L257" s="87"/>
      <c r="M257" s="96"/>
      <c r="N257" s="88"/>
    </row>
    <row r="258" spans="1:14" ht="26" customHeight="1">
      <c r="A258" s="104"/>
      <c r="B258" s="106"/>
      <c r="C258" s="99"/>
      <c r="D258" s="84"/>
      <c r="E258" s="100"/>
      <c r="F258" s="101"/>
      <c r="G258" s="102"/>
      <c r="H258" s="85"/>
      <c r="I258" s="94"/>
      <c r="J258" s="86"/>
      <c r="K258" s="103"/>
      <c r="L258" s="87"/>
      <c r="M258" s="96"/>
      <c r="N258" s="88"/>
    </row>
    <row r="259" spans="1:14" ht="26" customHeight="1">
      <c r="A259" s="104"/>
      <c r="B259" s="98"/>
      <c r="C259" s="99"/>
      <c r="D259" s="84"/>
      <c r="E259" s="100"/>
      <c r="F259" s="101"/>
      <c r="G259" s="102"/>
      <c r="H259" s="85"/>
      <c r="I259" s="94"/>
      <c r="J259" s="86"/>
      <c r="K259" s="103"/>
      <c r="L259" s="87"/>
      <c r="M259" s="96"/>
      <c r="N259" s="88"/>
    </row>
    <row r="260" spans="1:14" ht="26" customHeight="1">
      <c r="A260" s="104"/>
      <c r="B260" s="98"/>
      <c r="C260" s="99"/>
      <c r="D260" s="84"/>
      <c r="E260" s="100"/>
      <c r="F260" s="101"/>
      <c r="G260" s="102"/>
      <c r="H260" s="85"/>
      <c r="I260" s="94"/>
      <c r="J260" s="86"/>
      <c r="K260" s="103"/>
      <c r="L260" s="87"/>
      <c r="M260" s="96"/>
      <c r="N260" s="88"/>
    </row>
    <row r="261" spans="1:14" ht="26" customHeight="1">
      <c r="A261" s="104"/>
      <c r="B261" s="98"/>
      <c r="C261" s="99"/>
      <c r="D261" s="84"/>
      <c r="E261" s="100"/>
      <c r="F261" s="101"/>
      <c r="G261" s="102"/>
      <c r="H261" s="85"/>
      <c r="I261" s="94"/>
      <c r="J261" s="86"/>
      <c r="K261" s="103"/>
      <c r="L261" s="87"/>
      <c r="M261" s="96"/>
      <c r="N261" s="88"/>
    </row>
    <row r="262" spans="1:14" ht="26" customHeight="1">
      <c r="A262" s="104"/>
      <c r="B262" s="98"/>
      <c r="C262" s="99"/>
      <c r="D262" s="84"/>
      <c r="E262" s="100"/>
      <c r="F262" s="101"/>
      <c r="G262" s="102"/>
      <c r="H262" s="85"/>
      <c r="I262" s="94"/>
      <c r="J262" s="86"/>
      <c r="K262" s="103"/>
      <c r="L262" s="87"/>
      <c r="M262" s="96"/>
      <c r="N262" s="88"/>
    </row>
    <row r="263" spans="1:14" ht="26" customHeight="1">
      <c r="A263" s="104"/>
      <c r="B263" s="98"/>
      <c r="C263" s="99"/>
      <c r="D263" s="84"/>
      <c r="E263" s="100"/>
      <c r="F263" s="101"/>
      <c r="G263" s="102"/>
      <c r="H263" s="85"/>
      <c r="I263" s="94"/>
      <c r="J263" s="86"/>
      <c r="K263" s="103"/>
      <c r="L263" s="87"/>
      <c r="M263" s="96"/>
      <c r="N263" s="88"/>
    </row>
    <row r="264" spans="1:14" ht="26" customHeight="1">
      <c r="A264" s="104"/>
      <c r="B264" s="98"/>
      <c r="C264" s="99"/>
      <c r="D264" s="84"/>
      <c r="E264" s="100"/>
      <c r="F264" s="101"/>
      <c r="G264" s="102"/>
      <c r="H264" s="85"/>
      <c r="I264" s="94"/>
      <c r="J264" s="86"/>
      <c r="K264" s="103"/>
      <c r="L264" s="87"/>
      <c r="M264" s="96"/>
      <c r="N264" s="88"/>
    </row>
    <row r="265" spans="1:14" ht="26" customHeight="1">
      <c r="A265" s="104"/>
      <c r="B265" s="98"/>
      <c r="C265" s="99"/>
      <c r="D265" s="84"/>
      <c r="E265" s="100"/>
      <c r="F265" s="101"/>
      <c r="G265" s="102"/>
      <c r="H265" s="85"/>
      <c r="I265" s="94"/>
      <c r="J265" s="86"/>
      <c r="K265" s="103"/>
      <c r="L265" s="87"/>
      <c r="M265" s="96"/>
      <c r="N265" s="88"/>
    </row>
    <row r="266" spans="1:14" ht="26" customHeight="1">
      <c r="A266" s="104"/>
      <c r="B266" s="98"/>
      <c r="C266" s="99"/>
      <c r="D266" s="84"/>
      <c r="E266" s="100"/>
      <c r="F266" s="101"/>
      <c r="G266" s="102"/>
      <c r="H266" s="85"/>
      <c r="I266" s="94"/>
      <c r="J266" s="86"/>
      <c r="K266" s="103"/>
      <c r="L266" s="87"/>
      <c r="M266" s="96"/>
      <c r="N266" s="88"/>
    </row>
    <row r="267" spans="1:14" ht="26" customHeight="1">
      <c r="A267" s="104"/>
      <c r="B267" s="98"/>
      <c r="C267" s="99"/>
      <c r="D267" s="84"/>
      <c r="E267" s="100"/>
      <c r="F267" s="101"/>
      <c r="G267" s="102"/>
      <c r="H267" s="85"/>
      <c r="I267" s="94"/>
      <c r="J267" s="86"/>
      <c r="K267" s="103"/>
      <c r="L267" s="87"/>
      <c r="M267" s="96"/>
      <c r="N267" s="88"/>
    </row>
    <row r="268" spans="1:14" ht="26" customHeight="1">
      <c r="A268" s="104"/>
      <c r="B268" s="98"/>
      <c r="C268" s="99"/>
      <c r="D268" s="84"/>
      <c r="E268" s="100"/>
      <c r="F268" s="101"/>
      <c r="G268" s="102"/>
      <c r="H268" s="85"/>
      <c r="I268" s="94"/>
      <c r="J268" s="86"/>
      <c r="K268" s="103"/>
      <c r="L268" s="87"/>
      <c r="M268" s="96"/>
      <c r="N268" s="88"/>
    </row>
    <row r="269" spans="1:14" ht="26" customHeight="1">
      <c r="A269" s="104"/>
      <c r="B269" s="98"/>
      <c r="C269" s="99"/>
      <c r="D269" s="84"/>
      <c r="E269" s="100"/>
      <c r="F269" s="101"/>
      <c r="G269" s="102"/>
      <c r="H269" s="85"/>
      <c r="I269" s="94"/>
      <c r="J269" s="86"/>
      <c r="K269" s="103"/>
      <c r="L269" s="87"/>
      <c r="M269" s="96"/>
      <c r="N269" s="88"/>
    </row>
    <row r="270" spans="1:14" ht="26" customHeight="1">
      <c r="A270" s="104"/>
      <c r="B270" s="98"/>
      <c r="C270" s="99"/>
      <c r="D270" s="84"/>
      <c r="E270" s="100"/>
      <c r="F270" s="101"/>
      <c r="G270" s="102"/>
      <c r="H270" s="85"/>
      <c r="I270" s="94"/>
      <c r="J270" s="86"/>
      <c r="K270" s="103"/>
      <c r="L270" s="87"/>
      <c r="M270" s="96"/>
      <c r="N270" s="88"/>
    </row>
    <row r="271" spans="1:14" ht="26" customHeight="1">
      <c r="A271" s="104"/>
      <c r="B271" s="98"/>
      <c r="C271" s="99"/>
      <c r="D271" s="84"/>
      <c r="E271" s="100"/>
      <c r="F271" s="101"/>
      <c r="G271" s="102"/>
      <c r="H271" s="85"/>
      <c r="I271" s="94"/>
      <c r="J271" s="86"/>
      <c r="K271" s="103"/>
      <c r="L271" s="87"/>
      <c r="M271" s="96"/>
      <c r="N271" s="88"/>
    </row>
    <row r="272" spans="1:14" ht="26" customHeight="1">
      <c r="A272" s="104"/>
      <c r="B272" s="98"/>
      <c r="C272" s="99"/>
      <c r="D272" s="84"/>
      <c r="E272" s="100"/>
      <c r="F272" s="101"/>
      <c r="G272" s="102"/>
      <c r="H272" s="85"/>
      <c r="I272" s="94"/>
      <c r="J272" s="86"/>
      <c r="K272" s="103"/>
      <c r="L272" s="87"/>
      <c r="M272" s="96"/>
      <c r="N272" s="88"/>
    </row>
    <row r="273" spans="1:14" ht="26" customHeight="1">
      <c r="A273" s="104"/>
      <c r="B273" s="98"/>
      <c r="C273" s="99"/>
      <c r="D273" s="84"/>
      <c r="E273" s="100"/>
      <c r="F273" s="101"/>
      <c r="G273" s="102"/>
      <c r="H273" s="85"/>
      <c r="I273" s="94"/>
      <c r="J273" s="86"/>
      <c r="K273" s="103"/>
      <c r="L273" s="87"/>
      <c r="M273" s="96"/>
      <c r="N273" s="88"/>
    </row>
    <row r="274" spans="1:14" ht="26" customHeight="1">
      <c r="A274" s="104"/>
      <c r="B274" s="98" t="s">
        <v>15</v>
      </c>
      <c r="C274" s="99"/>
      <c r="D274" s="84"/>
      <c r="E274" s="100"/>
      <c r="F274" s="101"/>
      <c r="G274" s="102"/>
      <c r="H274" s="85"/>
      <c r="I274" s="94"/>
      <c r="J274" s="86"/>
      <c r="K274" s="103"/>
      <c r="L274" s="87"/>
      <c r="M274" s="96"/>
      <c r="N274" s="88"/>
    </row>
    <row r="275" spans="1:14" ht="26" customHeight="1">
      <c r="A275" s="104"/>
      <c r="B275" s="98" t="s">
        <v>15</v>
      </c>
      <c r="C275" s="99"/>
      <c r="D275" s="84"/>
      <c r="E275" s="100"/>
      <c r="F275" s="101"/>
      <c r="G275" s="102"/>
      <c r="H275" s="85"/>
      <c r="I275" s="94"/>
      <c r="J275" s="86"/>
      <c r="K275" s="103"/>
      <c r="L275" s="87"/>
      <c r="M275" s="96"/>
      <c r="N275" s="88"/>
    </row>
    <row r="276" spans="1:14" ht="26" customHeight="1">
      <c r="A276" s="104"/>
      <c r="B276" s="98" t="s">
        <v>15</v>
      </c>
      <c r="C276" s="99"/>
      <c r="D276" s="84"/>
      <c r="E276" s="100"/>
      <c r="F276" s="101"/>
      <c r="G276" s="102"/>
      <c r="H276" s="85"/>
      <c r="I276" s="94"/>
      <c r="J276" s="86"/>
      <c r="K276" s="103"/>
      <c r="L276" s="87"/>
      <c r="M276" s="96"/>
      <c r="N276" s="88"/>
    </row>
    <row r="277" spans="1:14" ht="26" customHeight="1">
      <c r="A277" s="104"/>
      <c r="B277" s="98" t="s">
        <v>15</v>
      </c>
      <c r="C277" s="99"/>
      <c r="D277" s="84"/>
      <c r="E277" s="100"/>
      <c r="F277" s="101"/>
      <c r="G277" s="102"/>
      <c r="H277" s="85"/>
      <c r="I277" s="94"/>
      <c r="J277" s="86"/>
      <c r="K277" s="103"/>
      <c r="L277" s="87"/>
      <c r="M277" s="96"/>
      <c r="N277" s="88"/>
    </row>
    <row r="278" spans="1:14" ht="26" customHeight="1">
      <c r="A278" s="104"/>
      <c r="B278" s="98" t="s">
        <v>15</v>
      </c>
      <c r="C278" s="99"/>
      <c r="D278" s="84"/>
      <c r="E278" s="100"/>
      <c r="F278" s="101"/>
      <c r="G278" s="102"/>
      <c r="H278" s="85"/>
      <c r="I278" s="94"/>
      <c r="J278" s="86"/>
      <c r="K278" s="103"/>
      <c r="L278" s="87"/>
      <c r="M278" s="96"/>
      <c r="N278" s="88"/>
    </row>
    <row r="279" spans="1:14" ht="26" customHeight="1">
      <c r="A279" s="104"/>
      <c r="B279" s="98" t="s">
        <v>15</v>
      </c>
      <c r="C279" s="99"/>
      <c r="D279" s="84"/>
      <c r="E279" s="100"/>
      <c r="F279" s="101"/>
      <c r="G279" s="102"/>
      <c r="H279" s="85"/>
      <c r="I279" s="94"/>
      <c r="J279" s="86"/>
      <c r="K279" s="103"/>
      <c r="L279" s="87"/>
      <c r="M279" s="96"/>
      <c r="N279" s="88"/>
    </row>
    <row r="280" spans="1:14" ht="26" customHeight="1">
      <c r="A280" s="104"/>
      <c r="B280" s="98" t="s">
        <v>15</v>
      </c>
      <c r="C280" s="99"/>
      <c r="D280" s="84"/>
      <c r="E280" s="100"/>
      <c r="F280" s="101"/>
      <c r="G280" s="102"/>
      <c r="H280" s="85"/>
      <c r="I280" s="94"/>
      <c r="J280" s="86"/>
      <c r="K280" s="103"/>
      <c r="L280" s="87"/>
      <c r="M280" s="96"/>
      <c r="N280" s="88"/>
    </row>
    <row r="281" spans="1:14" ht="26" customHeight="1">
      <c r="A281" s="104"/>
      <c r="B281" s="98" t="s">
        <v>15</v>
      </c>
      <c r="C281" s="99"/>
      <c r="D281" s="84"/>
      <c r="E281" s="100"/>
      <c r="F281" s="101"/>
      <c r="G281" s="102"/>
      <c r="H281" s="85"/>
      <c r="I281" s="94"/>
      <c r="J281" s="86"/>
      <c r="K281" s="103"/>
      <c r="L281" s="87"/>
      <c r="M281" s="96"/>
      <c r="N281" s="88"/>
    </row>
    <row r="282" spans="1:14" ht="26" customHeight="1">
      <c r="A282" s="104"/>
      <c r="B282" s="98" t="s">
        <v>15</v>
      </c>
      <c r="C282" s="99"/>
      <c r="D282" s="84"/>
      <c r="E282" s="100"/>
      <c r="F282" s="101"/>
      <c r="G282" s="102"/>
      <c r="H282" s="85"/>
      <c r="I282" s="94"/>
      <c r="J282" s="86"/>
      <c r="K282" s="103"/>
      <c r="L282" s="87"/>
      <c r="M282" s="96"/>
      <c r="N282" s="88"/>
    </row>
    <row r="283" spans="1:14" ht="26" customHeight="1">
      <c r="A283" s="104"/>
      <c r="B283" s="98" t="s">
        <v>15</v>
      </c>
      <c r="C283" s="99"/>
      <c r="D283" s="84"/>
      <c r="E283" s="100"/>
      <c r="F283" s="101"/>
      <c r="G283" s="102"/>
      <c r="H283" s="85"/>
      <c r="I283" s="94"/>
      <c r="J283" s="86"/>
      <c r="K283" s="103"/>
      <c r="L283" s="87"/>
      <c r="M283" s="96"/>
      <c r="N283" s="88"/>
    </row>
    <row r="284" spans="1:14" ht="26" customHeight="1">
      <c r="A284" s="104"/>
      <c r="B284" s="98"/>
      <c r="C284" s="99"/>
      <c r="D284" s="84"/>
      <c r="E284" s="100"/>
      <c r="F284" s="101"/>
      <c r="G284" s="102"/>
      <c r="H284" s="85"/>
      <c r="I284" s="94"/>
      <c r="J284" s="86"/>
      <c r="K284" s="103"/>
      <c r="L284" s="87"/>
      <c r="M284" s="96"/>
      <c r="N284" s="88"/>
    </row>
    <row r="285" spans="1:14" ht="26" customHeight="1">
      <c r="A285" s="104"/>
      <c r="B285" s="98"/>
      <c r="C285" s="99"/>
      <c r="D285" s="84"/>
      <c r="E285" s="100"/>
      <c r="F285" s="101"/>
      <c r="G285" s="102"/>
      <c r="H285" s="85"/>
      <c r="I285" s="94"/>
      <c r="J285" s="86"/>
      <c r="K285" s="103"/>
      <c r="L285" s="87"/>
      <c r="M285" s="96"/>
      <c r="N285" s="88"/>
    </row>
    <row r="286" spans="1:14" ht="26" customHeight="1">
      <c r="A286" s="104"/>
      <c r="B286" s="106"/>
      <c r="C286" s="99"/>
      <c r="D286" s="84"/>
      <c r="E286" s="100"/>
      <c r="F286" s="101"/>
      <c r="G286" s="102"/>
      <c r="H286" s="85"/>
      <c r="I286" s="94"/>
      <c r="J286" s="86"/>
      <c r="K286" s="103"/>
      <c r="L286" s="87"/>
      <c r="M286" s="96"/>
      <c r="N286" s="88"/>
    </row>
    <row r="287" spans="1:14" ht="26" customHeight="1">
      <c r="A287" s="104"/>
      <c r="B287" s="98"/>
      <c r="C287" s="99"/>
      <c r="D287" s="84"/>
      <c r="E287" s="100"/>
      <c r="F287" s="101"/>
      <c r="G287" s="102"/>
      <c r="H287" s="85"/>
      <c r="I287" s="94"/>
      <c r="J287" s="86"/>
      <c r="K287" s="103"/>
      <c r="L287" s="87"/>
      <c r="M287" s="96"/>
      <c r="N287" s="88"/>
    </row>
    <row r="288" spans="1:14" ht="26" customHeight="1">
      <c r="A288" s="104"/>
      <c r="B288" s="98"/>
      <c r="C288" s="99"/>
      <c r="D288" s="84"/>
      <c r="E288" s="100"/>
      <c r="F288" s="101"/>
      <c r="G288" s="102"/>
      <c r="H288" s="85"/>
      <c r="I288" s="94"/>
      <c r="J288" s="86"/>
      <c r="K288" s="103"/>
      <c r="L288" s="87"/>
      <c r="M288" s="96"/>
      <c r="N288" s="88"/>
    </row>
    <row r="289" spans="1:14" ht="26" customHeight="1">
      <c r="A289" s="104"/>
      <c r="B289" s="98"/>
      <c r="C289" s="99"/>
      <c r="D289" s="84"/>
      <c r="E289" s="100"/>
      <c r="F289" s="101"/>
      <c r="G289" s="102"/>
      <c r="H289" s="85"/>
      <c r="I289" s="94"/>
      <c r="J289" s="86"/>
      <c r="K289" s="103"/>
      <c r="L289" s="87"/>
      <c r="M289" s="96"/>
      <c r="N289" s="88"/>
    </row>
    <row r="290" spans="1:14" ht="26" customHeight="1">
      <c r="A290" s="104"/>
      <c r="B290" s="98"/>
      <c r="C290" s="99"/>
      <c r="D290" s="84"/>
      <c r="E290" s="100"/>
      <c r="F290" s="101"/>
      <c r="G290" s="102"/>
      <c r="H290" s="85"/>
      <c r="I290" s="94"/>
      <c r="J290" s="86"/>
      <c r="K290" s="103"/>
      <c r="L290" s="87"/>
      <c r="M290" s="96"/>
      <c r="N290" s="88"/>
    </row>
    <row r="291" spans="1:14" ht="26" customHeight="1">
      <c r="A291" s="104"/>
      <c r="B291" s="98"/>
      <c r="C291" s="99"/>
      <c r="D291" s="84"/>
      <c r="E291" s="100"/>
      <c r="F291" s="101"/>
      <c r="G291" s="102"/>
      <c r="H291" s="85"/>
      <c r="I291" s="94"/>
      <c r="J291" s="86"/>
      <c r="K291" s="103"/>
      <c r="L291" s="87"/>
      <c r="M291" s="96"/>
      <c r="N291" s="88"/>
    </row>
    <row r="292" spans="1:14" ht="26" customHeight="1">
      <c r="A292" s="104"/>
      <c r="B292" s="98"/>
      <c r="C292" s="99"/>
      <c r="D292" s="84"/>
      <c r="E292" s="100"/>
      <c r="F292" s="101"/>
      <c r="G292" s="102"/>
      <c r="H292" s="85"/>
      <c r="I292" s="94"/>
      <c r="J292" s="86"/>
      <c r="K292" s="103"/>
      <c r="L292" s="87"/>
      <c r="M292" s="96"/>
      <c r="N292" s="88"/>
    </row>
    <row r="293" spans="1:14" ht="26" customHeight="1">
      <c r="A293" s="104"/>
      <c r="B293" s="98"/>
      <c r="C293" s="99"/>
      <c r="D293" s="84"/>
      <c r="E293" s="100"/>
      <c r="F293" s="101"/>
      <c r="G293" s="102"/>
      <c r="H293" s="85"/>
      <c r="I293" s="94"/>
      <c r="J293" s="86"/>
      <c r="K293" s="103"/>
      <c r="L293" s="87"/>
      <c r="M293" s="96"/>
      <c r="N293" s="88"/>
    </row>
    <row r="294" spans="1:14" ht="26" customHeight="1">
      <c r="A294" s="104"/>
      <c r="B294" s="98"/>
      <c r="C294" s="99"/>
      <c r="D294" s="84"/>
      <c r="E294" s="100"/>
      <c r="F294" s="101"/>
      <c r="G294" s="102"/>
      <c r="H294" s="85"/>
      <c r="I294" s="94"/>
      <c r="J294" s="86"/>
      <c r="K294" s="103"/>
      <c r="L294" s="87"/>
      <c r="M294" s="96"/>
      <c r="N294" s="88"/>
    </row>
    <row r="295" spans="1:14" ht="26" customHeight="1">
      <c r="A295" s="104"/>
      <c r="B295" s="98"/>
      <c r="C295" s="99"/>
      <c r="D295" s="84"/>
      <c r="E295" s="100"/>
      <c r="F295" s="101"/>
      <c r="G295" s="102"/>
      <c r="H295" s="85"/>
      <c r="I295" s="94"/>
      <c r="J295" s="86"/>
      <c r="K295" s="103"/>
      <c r="L295" s="87"/>
      <c r="M295" s="96"/>
      <c r="N295" s="88"/>
    </row>
    <row r="296" spans="1:14" ht="26" customHeight="1">
      <c r="A296" s="104"/>
      <c r="B296" s="98"/>
      <c r="C296" s="99"/>
      <c r="D296" s="84"/>
      <c r="E296" s="100"/>
      <c r="F296" s="101"/>
      <c r="G296" s="102"/>
      <c r="H296" s="85"/>
      <c r="I296" s="94"/>
      <c r="J296" s="86"/>
      <c r="K296" s="103"/>
      <c r="L296" s="87"/>
      <c r="M296" s="96"/>
      <c r="N296" s="88"/>
    </row>
    <row r="297" spans="1:14" ht="26" customHeight="1">
      <c r="A297" s="104"/>
      <c r="B297" s="98"/>
      <c r="C297" s="99"/>
      <c r="D297" s="84"/>
      <c r="E297" s="100"/>
      <c r="F297" s="101"/>
      <c r="G297" s="102"/>
      <c r="H297" s="85"/>
      <c r="I297" s="94"/>
      <c r="J297" s="86"/>
      <c r="K297" s="103"/>
      <c r="L297" s="87"/>
      <c r="M297" s="96"/>
      <c r="N297" s="88"/>
    </row>
    <row r="298" spans="1:14" ht="26" customHeight="1">
      <c r="A298" s="104"/>
      <c r="B298" s="98"/>
      <c r="C298" s="99"/>
      <c r="D298" s="84"/>
      <c r="E298" s="100"/>
      <c r="F298" s="101"/>
      <c r="G298" s="102"/>
      <c r="H298" s="85"/>
      <c r="I298" s="94"/>
      <c r="J298" s="86"/>
      <c r="K298" s="103"/>
      <c r="L298" s="87"/>
      <c r="M298" s="96"/>
      <c r="N298" s="88"/>
    </row>
    <row r="299" spans="1:14" ht="26" customHeight="1">
      <c r="A299" s="104"/>
      <c r="B299" s="98"/>
      <c r="C299" s="99"/>
      <c r="D299" s="84"/>
      <c r="E299" s="100"/>
      <c r="F299" s="101"/>
      <c r="G299" s="102"/>
      <c r="H299" s="85"/>
      <c r="I299" s="94"/>
      <c r="J299" s="86"/>
      <c r="K299" s="103"/>
      <c r="L299" s="87"/>
      <c r="M299" s="96"/>
      <c r="N299" s="88"/>
    </row>
    <row r="300" spans="1:14" ht="26" customHeight="1">
      <c r="A300" s="104"/>
      <c r="B300" s="98"/>
      <c r="C300" s="99"/>
      <c r="D300" s="84"/>
      <c r="E300" s="100"/>
      <c r="F300" s="101"/>
      <c r="G300" s="102"/>
      <c r="H300" s="85"/>
      <c r="I300" s="94"/>
      <c r="J300" s="86"/>
      <c r="K300" s="103"/>
      <c r="L300" s="87"/>
      <c r="M300" s="96"/>
      <c r="N300" s="88"/>
    </row>
    <row r="301" spans="1:14" ht="26" customHeight="1">
      <c r="A301" s="104"/>
      <c r="B301" s="98"/>
      <c r="C301" s="99"/>
      <c r="D301" s="84"/>
      <c r="E301" s="100"/>
      <c r="F301" s="101"/>
      <c r="G301" s="102"/>
      <c r="H301" s="85"/>
      <c r="I301" s="94"/>
      <c r="J301" s="86"/>
      <c r="K301" s="103"/>
      <c r="L301" s="87"/>
      <c r="M301" s="96"/>
      <c r="N301" s="88"/>
    </row>
    <row r="302" spans="1:14">
      <c r="D302" s="78"/>
      <c r="E302" s="78"/>
      <c r="F302" s="78"/>
      <c r="G302" s="78"/>
      <c r="H302" s="78"/>
      <c r="I302" s="78"/>
      <c r="J302" s="155"/>
      <c r="K302" s="78"/>
    </row>
    <row r="303" spans="1:14">
      <c r="D303" s="78"/>
      <c r="E303" s="78"/>
      <c r="F303" s="78"/>
      <c r="G303" s="78"/>
      <c r="H303" s="78"/>
      <c r="I303" s="78"/>
      <c r="J303" s="155"/>
      <c r="K303" s="78"/>
    </row>
    <row r="304" spans="1:14">
      <c r="D304" s="78"/>
      <c r="E304" s="78"/>
      <c r="F304" s="78"/>
      <c r="G304" s="78"/>
      <c r="H304" s="78"/>
      <c r="I304" s="78"/>
      <c r="J304" s="155"/>
      <c r="K304" s="78"/>
    </row>
    <row r="305" spans="4:11">
      <c r="D305" s="78"/>
      <c r="E305" s="78"/>
      <c r="F305" s="78"/>
      <c r="G305" s="78"/>
      <c r="H305" s="78"/>
      <c r="I305" s="78"/>
      <c r="J305" s="155"/>
      <c r="K305" s="78"/>
    </row>
    <row r="306" spans="4:11">
      <c r="D306" s="78"/>
      <c r="E306" s="78"/>
      <c r="F306" s="78"/>
      <c r="G306" s="78"/>
      <c r="H306" s="78"/>
      <c r="I306" s="78"/>
      <c r="J306" s="155"/>
      <c r="K306" s="78"/>
    </row>
    <row r="307" spans="4:11">
      <c r="D307" s="78"/>
      <c r="E307" s="78"/>
      <c r="F307" s="78"/>
      <c r="G307" s="78"/>
      <c r="H307" s="78"/>
      <c r="I307" s="78"/>
      <c r="J307" s="155"/>
      <c r="K307" s="78"/>
    </row>
    <row r="308" spans="4:11">
      <c r="D308" s="78"/>
      <c r="E308" s="78"/>
      <c r="F308" s="78"/>
      <c r="G308" s="78"/>
      <c r="H308" s="78"/>
      <c r="I308" s="78"/>
      <c r="J308" s="155"/>
      <c r="K308" s="78"/>
    </row>
    <row r="309" spans="4:11">
      <c r="D309" s="78"/>
      <c r="E309" s="78"/>
      <c r="F309" s="78"/>
      <c r="G309" s="78"/>
      <c r="H309" s="78"/>
      <c r="I309" s="78"/>
      <c r="J309" s="155"/>
      <c r="K309" s="78"/>
    </row>
    <row r="310" spans="4:11">
      <c r="D310" s="78"/>
      <c r="E310" s="78"/>
      <c r="F310" s="78"/>
      <c r="G310" s="78"/>
      <c r="H310" s="78"/>
      <c r="I310" s="78"/>
      <c r="J310" s="155"/>
      <c r="K310" s="78"/>
    </row>
    <row r="311" spans="4:11">
      <c r="D311" s="78"/>
      <c r="E311" s="78"/>
      <c r="F311" s="78"/>
      <c r="G311" s="78"/>
      <c r="H311" s="78"/>
      <c r="I311" s="78"/>
      <c r="J311" s="155"/>
      <c r="K311" s="78"/>
    </row>
    <row r="312" spans="4:11">
      <c r="D312" s="78"/>
      <c r="E312" s="78"/>
      <c r="F312" s="78"/>
      <c r="G312" s="78"/>
      <c r="H312" s="78"/>
      <c r="I312" s="78"/>
      <c r="J312" s="155"/>
      <c r="K312" s="78"/>
    </row>
    <row r="313" spans="4:11">
      <c r="D313" s="78"/>
      <c r="E313" s="78"/>
      <c r="F313" s="78"/>
      <c r="G313" s="78"/>
      <c r="H313" s="78"/>
      <c r="I313" s="78"/>
      <c r="J313" s="155"/>
      <c r="K313" s="78"/>
    </row>
    <row r="314" spans="4:11">
      <c r="D314" s="78"/>
      <c r="E314" s="78"/>
      <c r="F314" s="78"/>
      <c r="G314" s="78"/>
      <c r="H314" s="78"/>
      <c r="I314" s="78"/>
      <c r="J314" s="155"/>
      <c r="K314" s="78"/>
    </row>
    <row r="315" spans="4:11">
      <c r="D315" s="78"/>
      <c r="E315" s="78"/>
      <c r="F315" s="78"/>
      <c r="G315" s="78"/>
      <c r="H315" s="78"/>
      <c r="I315" s="78"/>
      <c r="J315" s="155"/>
      <c r="K315" s="78"/>
    </row>
    <row r="316" spans="4:11">
      <c r="D316" s="78"/>
      <c r="E316" s="78"/>
      <c r="F316" s="78"/>
      <c r="G316" s="78"/>
      <c r="H316" s="78"/>
      <c r="I316" s="78"/>
      <c r="J316" s="155"/>
      <c r="K316" s="78"/>
    </row>
    <row r="317" spans="4:11">
      <c r="D317" s="78"/>
      <c r="E317" s="78"/>
      <c r="F317" s="78"/>
      <c r="G317" s="78"/>
      <c r="H317" s="78"/>
      <c r="I317" s="78"/>
      <c r="J317" s="155"/>
      <c r="K317" s="78"/>
    </row>
    <row r="318" spans="4:11">
      <c r="D318" s="78"/>
      <c r="E318" s="78"/>
      <c r="F318" s="78"/>
      <c r="G318" s="78"/>
      <c r="H318" s="78"/>
      <c r="I318" s="78"/>
      <c r="J318" s="155"/>
      <c r="K318" s="78"/>
    </row>
    <row r="319" spans="4:11">
      <c r="D319" s="78"/>
      <c r="E319" s="78"/>
      <c r="F319" s="78"/>
      <c r="G319" s="78"/>
      <c r="H319" s="78"/>
      <c r="I319" s="78"/>
      <c r="J319" s="155"/>
      <c r="K319" s="78"/>
    </row>
    <row r="320" spans="4:11">
      <c r="D320" s="78"/>
      <c r="E320" s="78"/>
      <c r="F320" s="78"/>
      <c r="G320" s="78"/>
      <c r="H320" s="78"/>
      <c r="I320" s="78"/>
      <c r="J320" s="155"/>
      <c r="K320" s="78"/>
    </row>
    <row r="321" spans="4:11">
      <c r="D321" s="78"/>
      <c r="E321" s="78"/>
      <c r="F321" s="78"/>
      <c r="G321" s="78"/>
      <c r="H321" s="78"/>
      <c r="I321" s="78"/>
      <c r="J321" s="155"/>
      <c r="K321" s="78"/>
    </row>
    <row r="322" spans="4:11">
      <c r="D322" s="78"/>
      <c r="E322" s="78"/>
      <c r="F322" s="78"/>
      <c r="G322" s="78"/>
      <c r="H322" s="78"/>
      <c r="I322" s="78"/>
      <c r="J322" s="155"/>
      <c r="K322" s="78"/>
    </row>
    <row r="323" spans="4:11">
      <c r="D323" s="78"/>
      <c r="E323" s="78"/>
      <c r="F323" s="78"/>
      <c r="G323" s="78"/>
      <c r="H323" s="78"/>
      <c r="I323" s="78"/>
      <c r="J323" s="155"/>
      <c r="K323" s="78"/>
    </row>
    <row r="324" spans="4:11">
      <c r="D324" s="78"/>
      <c r="E324" s="78"/>
      <c r="F324" s="78"/>
      <c r="G324" s="78"/>
      <c r="H324" s="78"/>
      <c r="I324" s="78"/>
      <c r="J324" s="155"/>
      <c r="K324" s="78"/>
    </row>
    <row r="325" spans="4:11">
      <c r="D325" s="78"/>
      <c r="E325" s="78"/>
      <c r="F325" s="78"/>
      <c r="G325" s="78"/>
      <c r="H325" s="78"/>
      <c r="I325" s="78"/>
      <c r="J325" s="155"/>
      <c r="K325" s="78"/>
    </row>
    <row r="326" spans="4:11">
      <c r="D326" s="78"/>
      <c r="E326" s="78"/>
      <c r="F326" s="78"/>
      <c r="G326" s="78"/>
      <c r="H326" s="78"/>
      <c r="I326" s="78"/>
      <c r="J326" s="155"/>
      <c r="K326" s="78"/>
    </row>
    <row r="327" spans="4:11">
      <c r="D327" s="78"/>
      <c r="E327" s="78"/>
      <c r="F327" s="78"/>
      <c r="G327" s="78"/>
      <c r="H327" s="78"/>
      <c r="I327" s="78"/>
      <c r="J327" s="155"/>
      <c r="K327" s="78"/>
    </row>
    <row r="328" spans="4:11">
      <c r="D328" s="78"/>
      <c r="E328" s="78"/>
      <c r="F328" s="78"/>
      <c r="G328" s="78"/>
      <c r="H328" s="78"/>
      <c r="I328" s="78"/>
      <c r="J328" s="155"/>
      <c r="K328" s="78"/>
    </row>
    <row r="329" spans="4:11">
      <c r="D329" s="78"/>
      <c r="E329" s="78"/>
      <c r="F329" s="78"/>
      <c r="G329" s="78"/>
      <c r="H329" s="78"/>
      <c r="I329" s="78"/>
      <c r="J329" s="155"/>
      <c r="K329" s="78"/>
    </row>
    <row r="330" spans="4:11">
      <c r="D330" s="78"/>
      <c r="E330" s="78"/>
      <c r="F330" s="78"/>
      <c r="G330" s="78"/>
      <c r="H330" s="78"/>
      <c r="I330" s="78"/>
      <c r="J330" s="155"/>
      <c r="K330" s="78"/>
    </row>
    <row r="331" spans="4:11">
      <c r="D331" s="78"/>
      <c r="E331" s="78"/>
      <c r="F331" s="78"/>
      <c r="G331" s="78"/>
      <c r="H331" s="78"/>
      <c r="I331" s="78"/>
      <c r="J331" s="155"/>
      <c r="K331" s="78"/>
    </row>
    <row r="332" spans="4:11">
      <c r="D332" s="78"/>
      <c r="E332" s="78"/>
      <c r="F332" s="78"/>
      <c r="G332" s="78"/>
      <c r="H332" s="78"/>
      <c r="I332" s="78"/>
      <c r="J332" s="155"/>
      <c r="K332" s="78"/>
    </row>
    <row r="333" spans="4:11">
      <c r="D333" s="78"/>
      <c r="E333" s="78"/>
      <c r="F333" s="78"/>
      <c r="G333" s="78"/>
      <c r="H333" s="78"/>
      <c r="I333" s="78"/>
      <c r="J333" s="155"/>
      <c r="K333" s="78"/>
    </row>
    <row r="334" spans="4:11">
      <c r="D334" s="78"/>
      <c r="E334" s="78"/>
      <c r="F334" s="78"/>
      <c r="G334" s="78"/>
      <c r="H334" s="78"/>
      <c r="I334" s="78"/>
      <c r="J334" s="155"/>
      <c r="K334" s="78"/>
    </row>
    <row r="335" spans="4:11">
      <c r="D335" s="78"/>
      <c r="E335" s="78"/>
      <c r="F335" s="78"/>
      <c r="G335" s="78"/>
      <c r="H335" s="78"/>
      <c r="I335" s="78"/>
      <c r="J335" s="155"/>
      <c r="K335" s="78"/>
    </row>
    <row r="336" spans="4:11">
      <c r="D336" s="78"/>
      <c r="E336" s="78"/>
      <c r="F336" s="78"/>
      <c r="G336" s="78"/>
      <c r="H336" s="78"/>
      <c r="I336" s="78"/>
      <c r="J336" s="155"/>
      <c r="K336" s="78"/>
    </row>
    <row r="337" spans="4:11">
      <c r="D337" s="78"/>
      <c r="E337" s="78"/>
      <c r="F337" s="78"/>
      <c r="G337" s="78"/>
      <c r="H337" s="78"/>
      <c r="I337" s="78"/>
      <c r="J337" s="155"/>
      <c r="K337" s="78"/>
    </row>
    <row r="338" spans="4:11">
      <c r="D338" s="78"/>
      <c r="E338" s="78"/>
      <c r="F338" s="78"/>
      <c r="G338" s="78"/>
      <c r="H338" s="78"/>
      <c r="I338" s="78"/>
      <c r="J338" s="155"/>
      <c r="K338" s="78"/>
    </row>
    <row r="339" spans="4:11">
      <c r="D339" s="78"/>
      <c r="E339" s="78"/>
      <c r="F339" s="78"/>
      <c r="G339" s="78"/>
      <c r="H339" s="78"/>
      <c r="I339" s="78"/>
      <c r="J339" s="155"/>
      <c r="K339" s="78"/>
    </row>
    <row r="340" spans="4:11">
      <c r="D340" s="78"/>
      <c r="E340" s="78"/>
      <c r="F340" s="78"/>
      <c r="G340" s="78"/>
      <c r="H340" s="78"/>
      <c r="I340" s="78"/>
      <c r="J340" s="155"/>
      <c r="K340" s="78"/>
    </row>
    <row r="341" spans="4:11">
      <c r="D341" s="78"/>
      <c r="E341" s="78"/>
      <c r="F341" s="78"/>
      <c r="G341" s="78"/>
      <c r="H341" s="78"/>
      <c r="I341" s="78"/>
      <c r="J341" s="155"/>
      <c r="K341" s="78"/>
    </row>
    <row r="342" spans="4:11">
      <c r="D342" s="78"/>
      <c r="E342" s="78"/>
      <c r="F342" s="78"/>
      <c r="G342" s="78"/>
      <c r="H342" s="78"/>
      <c r="I342" s="78"/>
      <c r="J342" s="155"/>
      <c r="K342" s="78"/>
    </row>
    <row r="343" spans="4:11">
      <c r="D343" s="78"/>
      <c r="E343" s="78"/>
      <c r="F343" s="78"/>
      <c r="G343" s="78"/>
      <c r="H343" s="78"/>
      <c r="I343" s="78"/>
      <c r="J343" s="155"/>
      <c r="K343" s="78"/>
    </row>
    <row r="344" spans="4:11">
      <c r="D344" s="78"/>
      <c r="E344" s="78"/>
      <c r="F344" s="78"/>
      <c r="G344" s="78"/>
      <c r="H344" s="78"/>
      <c r="I344" s="78"/>
      <c r="J344" s="155"/>
      <c r="K344" s="78"/>
    </row>
    <row r="345" spans="4:11">
      <c r="D345" s="78"/>
      <c r="E345" s="78"/>
      <c r="F345" s="78"/>
      <c r="G345" s="78"/>
      <c r="H345" s="78"/>
      <c r="I345" s="78"/>
      <c r="J345" s="155"/>
      <c r="K345" s="78"/>
    </row>
    <row r="346" spans="4:11">
      <c r="D346" s="78"/>
      <c r="E346" s="78"/>
      <c r="F346" s="78"/>
      <c r="G346" s="78"/>
      <c r="H346" s="78"/>
      <c r="I346" s="78"/>
      <c r="J346" s="155"/>
      <c r="K346" s="78"/>
    </row>
    <row r="347" spans="4:11">
      <c r="D347" s="78"/>
      <c r="E347" s="78"/>
      <c r="F347" s="78"/>
      <c r="G347" s="78"/>
      <c r="H347" s="78"/>
      <c r="I347" s="78"/>
      <c r="J347" s="155"/>
      <c r="K347" s="78"/>
    </row>
    <row r="348" spans="4:11">
      <c r="D348" s="78"/>
      <c r="E348" s="78"/>
      <c r="F348" s="78"/>
      <c r="G348" s="78"/>
      <c r="H348" s="78"/>
      <c r="I348" s="78"/>
      <c r="J348" s="155"/>
      <c r="K348" s="78"/>
    </row>
    <row r="349" spans="4:11">
      <c r="D349" s="78"/>
      <c r="E349" s="78"/>
      <c r="F349" s="78"/>
      <c r="G349" s="78"/>
      <c r="H349" s="78"/>
      <c r="I349" s="78"/>
      <c r="J349" s="155"/>
      <c r="K349" s="78"/>
    </row>
    <row r="350" spans="4:11">
      <c r="D350" s="78"/>
      <c r="E350" s="78"/>
      <c r="F350" s="78"/>
      <c r="G350" s="78"/>
      <c r="H350" s="78"/>
      <c r="I350" s="78"/>
      <c r="J350" s="155"/>
      <c r="K350" s="78"/>
    </row>
    <row r="351" spans="4:11">
      <c r="D351" s="78"/>
      <c r="E351" s="78"/>
      <c r="F351" s="78"/>
      <c r="G351" s="78"/>
      <c r="H351" s="78"/>
      <c r="I351" s="78"/>
      <c r="J351" s="155"/>
      <c r="K351" s="78"/>
    </row>
    <row r="352" spans="4:11">
      <c r="D352" s="78"/>
      <c r="E352" s="78"/>
      <c r="F352" s="78"/>
      <c r="G352" s="78"/>
      <c r="H352" s="78"/>
      <c r="I352" s="78"/>
      <c r="J352" s="155"/>
      <c r="K352" s="78"/>
    </row>
    <row r="353" spans="4:11">
      <c r="D353" s="78"/>
      <c r="E353" s="78"/>
      <c r="F353" s="78"/>
      <c r="G353" s="78"/>
      <c r="H353" s="78"/>
      <c r="I353" s="78"/>
      <c r="J353" s="155"/>
      <c r="K353" s="78"/>
    </row>
    <row r="354" spans="4:11">
      <c r="D354" s="78"/>
      <c r="E354" s="78"/>
      <c r="F354" s="78"/>
      <c r="G354" s="78"/>
      <c r="H354" s="78"/>
      <c r="I354" s="78"/>
      <c r="J354" s="155"/>
      <c r="K354" s="78"/>
    </row>
    <row r="355" spans="4:11">
      <c r="D355" s="78"/>
      <c r="E355" s="78"/>
      <c r="F355" s="78"/>
      <c r="G355" s="78"/>
      <c r="H355" s="78"/>
      <c r="I355" s="78"/>
      <c r="J355" s="155"/>
      <c r="K355" s="78"/>
    </row>
    <row r="356" spans="4:11">
      <c r="D356" s="78"/>
      <c r="E356" s="78"/>
      <c r="F356" s="78"/>
      <c r="G356" s="78"/>
      <c r="H356" s="78"/>
      <c r="I356" s="78"/>
      <c r="J356" s="155"/>
      <c r="K356" s="78"/>
    </row>
    <row r="357" spans="4:11">
      <c r="D357" s="78"/>
      <c r="E357" s="78"/>
      <c r="F357" s="78"/>
      <c r="G357" s="78"/>
      <c r="H357" s="78"/>
      <c r="I357" s="78"/>
      <c r="J357" s="155"/>
      <c r="K357" s="78"/>
    </row>
    <row r="358" spans="4:11">
      <c r="D358" s="78"/>
      <c r="E358" s="78"/>
      <c r="F358" s="78"/>
      <c r="G358" s="78"/>
      <c r="H358" s="78"/>
      <c r="I358" s="78"/>
      <c r="J358" s="155"/>
      <c r="K358" s="78"/>
    </row>
    <row r="359" spans="4:11">
      <c r="D359" s="78"/>
      <c r="E359" s="78"/>
      <c r="F359" s="78"/>
      <c r="G359" s="78"/>
      <c r="H359" s="78"/>
      <c r="I359" s="78"/>
      <c r="J359" s="155"/>
      <c r="K359" s="78"/>
    </row>
    <row r="360" spans="4:11">
      <c r="D360" s="78"/>
      <c r="E360" s="78"/>
      <c r="F360" s="78"/>
      <c r="G360" s="78"/>
      <c r="H360" s="78"/>
      <c r="I360" s="78"/>
      <c r="J360" s="155"/>
      <c r="K360" s="78"/>
    </row>
    <row r="361" spans="4:11">
      <c r="D361" s="78"/>
      <c r="E361" s="78"/>
      <c r="F361" s="78"/>
      <c r="G361" s="78"/>
      <c r="H361" s="78"/>
      <c r="I361" s="78"/>
      <c r="J361" s="155"/>
      <c r="K361" s="78"/>
    </row>
    <row r="362" spans="4:11">
      <c r="D362" s="78"/>
      <c r="E362" s="78"/>
      <c r="F362" s="78"/>
      <c r="G362" s="78"/>
      <c r="H362" s="78"/>
      <c r="I362" s="78"/>
      <c r="J362" s="155"/>
      <c r="K362" s="78"/>
    </row>
    <row r="363" spans="4:11">
      <c r="D363" s="78"/>
      <c r="E363" s="78"/>
      <c r="F363" s="78"/>
      <c r="G363" s="78"/>
      <c r="H363" s="78"/>
      <c r="I363" s="78"/>
      <c r="J363" s="155"/>
      <c r="K363" s="78"/>
    </row>
    <row r="364" spans="4:11">
      <c r="D364" s="78"/>
      <c r="E364" s="78"/>
      <c r="F364" s="78"/>
      <c r="G364" s="78"/>
      <c r="H364" s="78"/>
      <c r="I364" s="78"/>
      <c r="J364" s="155"/>
      <c r="K364" s="78"/>
    </row>
    <row r="365" spans="4:11">
      <c r="D365" s="78"/>
      <c r="E365" s="78"/>
      <c r="F365" s="78"/>
      <c r="G365" s="78"/>
      <c r="H365" s="78"/>
      <c r="I365" s="78"/>
      <c r="J365" s="155"/>
      <c r="K365" s="78"/>
    </row>
    <row r="366" spans="4:11">
      <c r="D366" s="78"/>
      <c r="E366" s="78"/>
      <c r="F366" s="78"/>
      <c r="G366" s="78"/>
      <c r="H366" s="78"/>
      <c r="I366" s="78"/>
      <c r="J366" s="155"/>
      <c r="K366" s="78"/>
    </row>
    <row r="367" spans="4:11">
      <c r="D367" s="78"/>
      <c r="E367" s="78"/>
      <c r="F367" s="78"/>
      <c r="G367" s="78"/>
      <c r="H367" s="78"/>
      <c r="I367" s="78"/>
      <c r="J367" s="155"/>
      <c r="K367" s="78"/>
    </row>
    <row r="368" spans="4:11">
      <c r="D368" s="78"/>
      <c r="E368" s="78"/>
      <c r="F368" s="78"/>
      <c r="G368" s="78"/>
      <c r="H368" s="78"/>
      <c r="I368" s="78"/>
      <c r="J368" s="155"/>
      <c r="K368" s="78"/>
    </row>
    <row r="369" spans="4:11">
      <c r="D369" s="78"/>
      <c r="E369" s="78"/>
      <c r="F369" s="78"/>
      <c r="G369" s="78"/>
      <c r="H369" s="78"/>
      <c r="I369" s="78"/>
      <c r="J369" s="155"/>
      <c r="K369" s="78"/>
    </row>
    <row r="370" spans="4:11">
      <c r="D370" s="78"/>
      <c r="E370" s="78"/>
      <c r="F370" s="78"/>
      <c r="G370" s="78"/>
      <c r="H370" s="78"/>
      <c r="I370" s="78"/>
      <c r="J370" s="155"/>
      <c r="K370" s="78"/>
    </row>
    <row r="371" spans="4:11">
      <c r="D371" s="78"/>
      <c r="E371" s="78"/>
      <c r="F371" s="78"/>
      <c r="G371" s="78"/>
      <c r="H371" s="78"/>
      <c r="I371" s="78"/>
      <c r="J371" s="155"/>
      <c r="K371" s="78"/>
    </row>
    <row r="372" spans="4:11">
      <c r="D372" s="78"/>
      <c r="E372" s="78"/>
      <c r="F372" s="78"/>
      <c r="G372" s="78"/>
      <c r="H372" s="78"/>
      <c r="I372" s="78"/>
      <c r="J372" s="155"/>
      <c r="K372" s="78"/>
    </row>
    <row r="373" spans="4:11">
      <c r="D373" s="78"/>
      <c r="E373" s="78"/>
      <c r="F373" s="78"/>
      <c r="G373" s="78"/>
      <c r="H373" s="78"/>
      <c r="I373" s="78"/>
      <c r="J373" s="155"/>
      <c r="K373" s="78"/>
    </row>
    <row r="374" spans="4:11">
      <c r="D374" s="78"/>
      <c r="E374" s="78"/>
      <c r="F374" s="78"/>
      <c r="G374" s="78"/>
      <c r="H374" s="78"/>
      <c r="I374" s="78"/>
      <c r="J374" s="155"/>
      <c r="K374" s="78"/>
    </row>
    <row r="375" spans="4:11">
      <c r="D375" s="78"/>
      <c r="E375" s="78"/>
      <c r="F375" s="78"/>
      <c r="G375" s="78"/>
      <c r="H375" s="78"/>
      <c r="I375" s="78"/>
      <c r="J375" s="155"/>
      <c r="K375" s="78"/>
    </row>
    <row r="376" spans="4:11">
      <c r="D376" s="78"/>
      <c r="E376" s="78"/>
      <c r="F376" s="78"/>
      <c r="G376" s="78"/>
      <c r="H376" s="78"/>
      <c r="I376" s="78"/>
      <c r="J376" s="155"/>
      <c r="K376" s="78"/>
    </row>
    <row r="377" spans="4:11">
      <c r="D377" s="78"/>
      <c r="E377" s="78"/>
      <c r="F377" s="78"/>
      <c r="G377" s="78"/>
      <c r="H377" s="78"/>
      <c r="I377" s="78"/>
      <c r="J377" s="155"/>
      <c r="K377" s="78"/>
    </row>
    <row r="378" spans="4:11">
      <c r="D378" s="78"/>
      <c r="E378" s="78"/>
      <c r="F378" s="78"/>
      <c r="G378" s="78"/>
      <c r="H378" s="78"/>
      <c r="I378" s="78"/>
      <c r="J378" s="155"/>
      <c r="K378" s="78"/>
    </row>
    <row r="379" spans="4:11">
      <c r="D379" s="78"/>
      <c r="E379" s="78"/>
      <c r="F379" s="78"/>
      <c r="G379" s="78"/>
      <c r="H379" s="78"/>
      <c r="I379" s="78"/>
      <c r="J379" s="155"/>
      <c r="K379" s="78"/>
    </row>
    <row r="380" spans="4:11">
      <c r="D380" s="78"/>
      <c r="E380" s="78"/>
      <c r="F380" s="78"/>
      <c r="G380" s="78"/>
      <c r="H380" s="78"/>
      <c r="I380" s="78"/>
      <c r="J380" s="155"/>
      <c r="K380" s="78"/>
    </row>
    <row r="381" spans="4:11">
      <c r="D381" s="78"/>
      <c r="E381" s="78"/>
      <c r="F381" s="78"/>
      <c r="G381" s="78"/>
      <c r="H381" s="78"/>
      <c r="I381" s="78"/>
      <c r="J381" s="155"/>
      <c r="K381" s="78"/>
    </row>
    <row r="382" spans="4:11">
      <c r="D382" s="78"/>
      <c r="E382" s="78"/>
      <c r="F382" s="78"/>
      <c r="G382" s="78"/>
      <c r="H382" s="78"/>
      <c r="I382" s="78"/>
      <c r="J382" s="155"/>
      <c r="K382" s="78"/>
    </row>
    <row r="383" spans="4:11">
      <c r="D383" s="78"/>
      <c r="E383" s="78"/>
      <c r="F383" s="78"/>
      <c r="G383" s="78"/>
      <c r="H383" s="78"/>
      <c r="I383" s="78"/>
      <c r="J383" s="155"/>
      <c r="K383" s="78"/>
    </row>
    <row r="384" spans="4:11">
      <c r="D384" s="78"/>
      <c r="E384" s="78"/>
      <c r="F384" s="78"/>
      <c r="G384" s="78"/>
      <c r="H384" s="78"/>
      <c r="I384" s="78"/>
      <c r="J384" s="155"/>
      <c r="K384" s="78"/>
    </row>
    <row r="385" spans="4:11">
      <c r="D385" s="78"/>
      <c r="E385" s="78"/>
      <c r="F385" s="78"/>
      <c r="G385" s="78"/>
      <c r="H385" s="78"/>
      <c r="I385" s="78"/>
      <c r="J385" s="155"/>
      <c r="K385" s="78"/>
    </row>
    <row r="386" spans="4:11">
      <c r="D386" s="78"/>
      <c r="E386" s="78"/>
      <c r="F386" s="78"/>
      <c r="G386" s="78"/>
      <c r="H386" s="78"/>
      <c r="I386" s="78"/>
      <c r="J386" s="155"/>
      <c r="K386" s="78"/>
    </row>
    <row r="387" spans="4:11">
      <c r="D387" s="78"/>
      <c r="E387" s="78"/>
      <c r="F387" s="78"/>
      <c r="G387" s="78"/>
      <c r="H387" s="78"/>
      <c r="I387" s="78"/>
      <c r="J387" s="155"/>
      <c r="K387" s="78"/>
    </row>
    <row r="388" spans="4:11">
      <c r="D388" s="78"/>
      <c r="E388" s="78"/>
      <c r="F388" s="78"/>
      <c r="G388" s="78"/>
      <c r="H388" s="78"/>
      <c r="I388" s="78"/>
      <c r="J388" s="155"/>
      <c r="K388" s="78"/>
    </row>
    <row r="389" spans="4:11">
      <c r="D389" s="78"/>
      <c r="E389" s="78"/>
      <c r="F389" s="78"/>
      <c r="G389" s="78"/>
      <c r="H389" s="78"/>
      <c r="I389" s="78"/>
      <c r="J389" s="155"/>
      <c r="K389" s="78"/>
    </row>
    <row r="390" spans="4:11">
      <c r="D390" s="78"/>
      <c r="E390" s="78"/>
      <c r="F390" s="78"/>
      <c r="G390" s="78"/>
      <c r="H390" s="78"/>
      <c r="I390" s="78"/>
      <c r="J390" s="155"/>
      <c r="K390" s="78"/>
    </row>
    <row r="391" spans="4:11">
      <c r="D391" s="78"/>
      <c r="E391" s="78"/>
      <c r="F391" s="78"/>
      <c r="G391" s="78"/>
      <c r="H391" s="78"/>
      <c r="I391" s="78"/>
      <c r="J391" s="155"/>
      <c r="K391" s="78"/>
    </row>
    <row r="392" spans="4:11">
      <c r="D392" s="78"/>
      <c r="E392" s="78"/>
      <c r="F392" s="78"/>
      <c r="G392" s="78"/>
      <c r="H392" s="78"/>
      <c r="I392" s="78"/>
      <c r="J392" s="155"/>
      <c r="K392" s="78"/>
    </row>
    <row r="393" spans="4:11">
      <c r="D393" s="78"/>
      <c r="E393" s="78"/>
      <c r="F393" s="78"/>
      <c r="G393" s="78"/>
      <c r="H393" s="78"/>
      <c r="I393" s="78"/>
      <c r="J393" s="155"/>
      <c r="K393" s="78"/>
    </row>
    <row r="394" spans="4:11">
      <c r="D394" s="78"/>
      <c r="E394" s="78"/>
      <c r="F394" s="78"/>
      <c r="G394" s="78"/>
      <c r="H394" s="78"/>
      <c r="I394" s="78"/>
      <c r="J394" s="155"/>
      <c r="K394" s="78"/>
    </row>
    <row r="395" spans="4:11">
      <c r="D395" s="78"/>
      <c r="E395" s="78"/>
      <c r="F395" s="78"/>
      <c r="G395" s="78"/>
      <c r="H395" s="78"/>
      <c r="I395" s="78"/>
      <c r="J395" s="155"/>
      <c r="K395" s="78"/>
    </row>
    <row r="396" spans="4:11">
      <c r="D396" s="78"/>
      <c r="E396" s="78"/>
      <c r="F396" s="78"/>
      <c r="G396" s="78"/>
      <c r="H396" s="78"/>
      <c r="I396" s="78"/>
      <c r="J396" s="155"/>
      <c r="K396" s="78"/>
    </row>
    <row r="397" spans="4:11">
      <c r="D397" s="78"/>
      <c r="E397" s="78"/>
      <c r="F397" s="78"/>
      <c r="G397" s="78"/>
      <c r="H397" s="78"/>
      <c r="I397" s="78"/>
      <c r="J397" s="155"/>
      <c r="K397" s="78"/>
    </row>
    <row r="398" spans="4:11">
      <c r="D398" s="78"/>
      <c r="E398" s="78"/>
      <c r="F398" s="78"/>
      <c r="G398" s="78"/>
      <c r="H398" s="78"/>
      <c r="I398" s="78"/>
      <c r="J398" s="155"/>
      <c r="K398" s="78"/>
    </row>
    <row r="399" spans="4:11">
      <c r="D399" s="78"/>
      <c r="E399" s="78"/>
      <c r="F399" s="78"/>
      <c r="G399" s="78"/>
      <c r="H399" s="78"/>
      <c r="I399" s="78"/>
      <c r="J399" s="155"/>
      <c r="K399" s="78"/>
    </row>
    <row r="400" spans="4:11">
      <c r="D400" s="78"/>
      <c r="E400" s="78"/>
      <c r="F400" s="78"/>
      <c r="G400" s="78"/>
      <c r="H400" s="78"/>
      <c r="I400" s="78"/>
      <c r="J400" s="155"/>
      <c r="K400" s="78"/>
    </row>
    <row r="401" spans="4:11">
      <c r="D401" s="78"/>
      <c r="E401" s="78"/>
      <c r="F401" s="78"/>
      <c r="G401" s="78"/>
      <c r="H401" s="78"/>
      <c r="I401" s="78"/>
      <c r="J401" s="155"/>
      <c r="K401" s="78"/>
    </row>
    <row r="402" spans="4:11">
      <c r="D402" s="78"/>
      <c r="E402" s="78"/>
      <c r="F402" s="78"/>
      <c r="G402" s="78"/>
      <c r="H402" s="78"/>
      <c r="I402" s="78"/>
      <c r="J402" s="155"/>
      <c r="K402" s="78"/>
    </row>
    <row r="403" spans="4:11">
      <c r="D403" s="78"/>
      <c r="E403" s="78"/>
      <c r="F403" s="78"/>
      <c r="G403" s="78"/>
      <c r="H403" s="78"/>
      <c r="I403" s="78"/>
      <c r="J403" s="155"/>
      <c r="K403" s="78"/>
    </row>
    <row r="404" spans="4:11">
      <c r="D404" s="78"/>
      <c r="E404" s="78"/>
      <c r="F404" s="78"/>
      <c r="G404" s="78"/>
      <c r="H404" s="78"/>
      <c r="I404" s="78"/>
      <c r="J404" s="155"/>
      <c r="K404" s="78"/>
    </row>
    <row r="405" spans="4:11">
      <c r="D405" s="78"/>
      <c r="E405" s="78"/>
      <c r="F405" s="78"/>
      <c r="G405" s="78"/>
      <c r="H405" s="78"/>
      <c r="I405" s="78"/>
      <c r="J405" s="155"/>
      <c r="K405" s="78"/>
    </row>
    <row r="406" spans="4:11">
      <c r="D406" s="78"/>
      <c r="E406" s="78"/>
      <c r="F406" s="78"/>
      <c r="G406" s="78"/>
      <c r="H406" s="78"/>
      <c r="I406" s="78"/>
      <c r="J406" s="155"/>
      <c r="K406" s="78"/>
    </row>
    <row r="407" spans="4:11">
      <c r="D407" s="78"/>
      <c r="E407" s="78"/>
      <c r="F407" s="78"/>
      <c r="G407" s="78"/>
      <c r="H407" s="78"/>
      <c r="I407" s="78"/>
      <c r="J407" s="155"/>
      <c r="K407" s="78"/>
    </row>
    <row r="408" spans="4:11">
      <c r="D408" s="78"/>
      <c r="E408" s="78"/>
      <c r="F408" s="78"/>
      <c r="G408" s="78"/>
      <c r="H408" s="78"/>
      <c r="I408" s="78"/>
      <c r="J408" s="155"/>
      <c r="K408" s="78"/>
    </row>
    <row r="409" spans="4:11">
      <c r="D409" s="78"/>
      <c r="E409" s="78"/>
      <c r="F409" s="78"/>
      <c r="G409" s="78"/>
      <c r="H409" s="78"/>
      <c r="I409" s="78"/>
      <c r="J409" s="155"/>
      <c r="K409" s="78"/>
    </row>
    <row r="410" spans="4:11">
      <c r="D410" s="78"/>
      <c r="E410" s="78"/>
      <c r="F410" s="78"/>
      <c r="G410" s="78"/>
      <c r="H410" s="78"/>
      <c r="I410" s="78"/>
      <c r="J410" s="155"/>
      <c r="K410" s="78"/>
    </row>
    <row r="411" spans="4:11">
      <c r="D411" s="78"/>
      <c r="E411" s="78"/>
      <c r="F411" s="78"/>
      <c r="G411" s="78"/>
      <c r="H411" s="78"/>
      <c r="I411" s="78"/>
      <c r="J411" s="155"/>
      <c r="K411" s="78"/>
    </row>
    <row r="412" spans="4:11">
      <c r="D412" s="78"/>
      <c r="E412" s="78"/>
      <c r="F412" s="78"/>
      <c r="G412" s="78"/>
      <c r="H412" s="78"/>
      <c r="I412" s="78"/>
      <c r="J412" s="155"/>
      <c r="K412" s="78"/>
    </row>
    <row r="413" spans="4:11">
      <c r="D413" s="78"/>
      <c r="E413" s="78"/>
      <c r="F413" s="78"/>
      <c r="G413" s="78"/>
      <c r="H413" s="78"/>
      <c r="I413" s="78"/>
      <c r="J413" s="155"/>
      <c r="K413" s="78"/>
    </row>
    <row r="414" spans="4:11">
      <c r="D414" s="78"/>
      <c r="E414" s="78"/>
      <c r="F414" s="78"/>
      <c r="G414" s="78"/>
      <c r="H414" s="78"/>
      <c r="I414" s="78"/>
      <c r="J414" s="155"/>
      <c r="K414" s="78"/>
    </row>
    <row r="415" spans="4:11">
      <c r="D415" s="78"/>
      <c r="E415" s="78"/>
      <c r="F415" s="78"/>
      <c r="G415" s="78"/>
      <c r="H415" s="78"/>
      <c r="I415" s="78"/>
      <c r="J415" s="155"/>
      <c r="K415" s="78"/>
    </row>
    <row r="416" spans="4:11">
      <c r="D416" s="78"/>
      <c r="E416" s="78"/>
      <c r="F416" s="78"/>
      <c r="G416" s="78"/>
      <c r="H416" s="78"/>
      <c r="I416" s="78"/>
      <c r="J416" s="155"/>
      <c r="K416" s="78"/>
    </row>
    <row r="417" spans="4:11">
      <c r="D417" s="78"/>
      <c r="E417" s="78"/>
      <c r="F417" s="78"/>
      <c r="G417" s="78"/>
      <c r="H417" s="78"/>
      <c r="I417" s="78"/>
      <c r="J417" s="155"/>
      <c r="K417" s="78"/>
    </row>
    <row r="418" spans="4:11">
      <c r="D418" s="78"/>
      <c r="E418" s="78"/>
      <c r="F418" s="78"/>
      <c r="G418" s="78"/>
      <c r="H418" s="78"/>
      <c r="I418" s="78"/>
      <c r="J418" s="155"/>
      <c r="K418" s="78"/>
    </row>
    <row r="419" spans="4:11">
      <c r="D419" s="78"/>
      <c r="E419" s="78"/>
      <c r="F419" s="78"/>
      <c r="G419" s="78"/>
      <c r="H419" s="78"/>
      <c r="I419" s="78"/>
      <c r="J419" s="155"/>
      <c r="K419" s="78"/>
    </row>
    <row r="420" spans="4:11">
      <c r="D420" s="78"/>
      <c r="E420" s="78"/>
      <c r="F420" s="78"/>
      <c r="G420" s="78"/>
      <c r="H420" s="78"/>
      <c r="I420" s="78"/>
      <c r="J420" s="155"/>
      <c r="K420" s="78"/>
    </row>
    <row r="421" spans="4:11">
      <c r="D421" s="78"/>
      <c r="E421" s="78"/>
      <c r="F421" s="78"/>
      <c r="G421" s="78"/>
      <c r="H421" s="78"/>
      <c r="I421" s="78"/>
      <c r="J421" s="155"/>
      <c r="K421" s="78"/>
    </row>
    <row r="422" spans="4:11">
      <c r="D422" s="78"/>
      <c r="E422" s="78"/>
      <c r="F422" s="78"/>
      <c r="G422" s="78"/>
      <c r="H422" s="78"/>
      <c r="I422" s="78"/>
      <c r="J422" s="155"/>
      <c r="K422" s="78"/>
    </row>
    <row r="423" spans="4:11">
      <c r="D423" s="78"/>
      <c r="E423" s="78"/>
      <c r="F423" s="78"/>
      <c r="G423" s="78"/>
      <c r="H423" s="78"/>
      <c r="I423" s="78"/>
      <c r="J423" s="155"/>
      <c r="K423" s="78"/>
    </row>
    <row r="424" spans="4:11">
      <c r="D424" s="78"/>
      <c r="E424" s="78"/>
      <c r="F424" s="78"/>
      <c r="G424" s="78"/>
      <c r="H424" s="78"/>
      <c r="I424" s="78"/>
      <c r="J424" s="155"/>
      <c r="K424" s="78"/>
    </row>
    <row r="425" spans="4:11">
      <c r="D425" s="78"/>
      <c r="E425" s="78"/>
      <c r="F425" s="78"/>
      <c r="G425" s="78"/>
      <c r="H425" s="78"/>
      <c r="I425" s="78"/>
      <c r="J425" s="155"/>
      <c r="K425" s="78"/>
    </row>
    <row r="426" spans="4:11">
      <c r="D426" s="78"/>
      <c r="E426" s="78"/>
      <c r="F426" s="78"/>
      <c r="G426" s="78"/>
      <c r="H426" s="78"/>
      <c r="I426" s="78"/>
      <c r="J426" s="155"/>
      <c r="K426" s="78"/>
    </row>
    <row r="427" spans="4:11">
      <c r="D427" s="78"/>
      <c r="E427" s="78"/>
      <c r="F427" s="78"/>
      <c r="G427" s="78"/>
      <c r="H427" s="78"/>
      <c r="I427" s="78"/>
      <c r="J427" s="155"/>
      <c r="K427" s="78"/>
    </row>
    <row r="428" spans="4:11">
      <c r="D428" s="78"/>
      <c r="E428" s="78"/>
      <c r="F428" s="78"/>
      <c r="G428" s="78"/>
      <c r="H428" s="78"/>
      <c r="I428" s="78"/>
      <c r="J428" s="155"/>
      <c r="K428" s="78"/>
    </row>
    <row r="429" spans="4:11">
      <c r="D429" s="78"/>
      <c r="E429" s="78"/>
      <c r="F429" s="78"/>
      <c r="G429" s="78"/>
      <c r="H429" s="78"/>
      <c r="I429" s="78"/>
      <c r="J429" s="155"/>
      <c r="K429" s="78"/>
    </row>
    <row r="430" spans="4:11">
      <c r="D430" s="78"/>
      <c r="E430" s="78"/>
      <c r="F430" s="78"/>
      <c r="G430" s="78"/>
      <c r="H430" s="78"/>
      <c r="I430" s="78"/>
      <c r="J430" s="155"/>
      <c r="K430" s="78"/>
    </row>
    <row r="431" spans="4:11">
      <c r="D431" s="78"/>
      <c r="E431" s="78"/>
      <c r="F431" s="78"/>
      <c r="G431" s="78"/>
      <c r="H431" s="78"/>
      <c r="I431" s="78"/>
      <c r="J431" s="155"/>
      <c r="K431" s="78"/>
    </row>
    <row r="432" spans="4:11">
      <c r="D432" s="78"/>
      <c r="E432" s="78"/>
      <c r="F432" s="78"/>
      <c r="G432" s="78"/>
      <c r="H432" s="78"/>
      <c r="I432" s="78"/>
      <c r="J432" s="155"/>
      <c r="K432" s="78"/>
    </row>
    <row r="433" spans="4:11">
      <c r="D433" s="78"/>
      <c r="E433" s="78"/>
      <c r="F433" s="78"/>
      <c r="G433" s="78"/>
      <c r="H433" s="78"/>
      <c r="I433" s="78"/>
      <c r="J433" s="155"/>
      <c r="K433" s="78"/>
    </row>
    <row r="434" spans="4:11">
      <c r="D434" s="78"/>
      <c r="E434" s="78"/>
      <c r="F434" s="78"/>
      <c r="G434" s="78"/>
      <c r="H434" s="78"/>
      <c r="I434" s="78"/>
      <c r="J434" s="155"/>
      <c r="K434" s="78"/>
    </row>
    <row r="435" spans="4:11">
      <c r="D435" s="78"/>
      <c r="E435" s="78"/>
      <c r="F435" s="78"/>
      <c r="G435" s="78"/>
      <c r="H435" s="78"/>
      <c r="I435" s="78"/>
      <c r="J435" s="155"/>
      <c r="K435" s="78"/>
    </row>
    <row r="436" spans="4:11">
      <c r="D436" s="78"/>
      <c r="E436" s="78"/>
      <c r="F436" s="78"/>
      <c r="G436" s="78"/>
      <c r="H436" s="78"/>
      <c r="I436" s="78"/>
      <c r="J436" s="155"/>
      <c r="K436" s="78"/>
    </row>
    <row r="437" spans="4:11">
      <c r="D437" s="78"/>
      <c r="E437" s="78"/>
      <c r="F437" s="78"/>
      <c r="G437" s="78"/>
      <c r="H437" s="78"/>
      <c r="I437" s="78"/>
      <c r="J437" s="155"/>
      <c r="K437" s="78"/>
    </row>
    <row r="438" spans="4:11">
      <c r="D438" s="78"/>
      <c r="E438" s="78"/>
      <c r="F438" s="78"/>
      <c r="G438" s="78"/>
      <c r="H438" s="78"/>
      <c r="I438" s="78"/>
      <c r="J438" s="155"/>
      <c r="K438" s="78"/>
    </row>
    <row r="439" spans="4:11">
      <c r="D439" s="78"/>
      <c r="E439" s="78"/>
      <c r="F439" s="78"/>
      <c r="G439" s="78"/>
      <c r="H439" s="78"/>
      <c r="I439" s="78"/>
      <c r="J439" s="155"/>
      <c r="K439" s="78"/>
    </row>
    <row r="440" spans="4:11">
      <c r="D440" s="78"/>
      <c r="E440" s="78"/>
      <c r="F440" s="78"/>
      <c r="G440" s="78"/>
      <c r="H440" s="78"/>
      <c r="I440" s="78"/>
      <c r="J440" s="155"/>
      <c r="K440" s="78"/>
    </row>
    <row r="441" spans="4:11">
      <c r="D441" s="78"/>
      <c r="E441" s="78"/>
      <c r="F441" s="78"/>
      <c r="G441" s="78"/>
      <c r="H441" s="78"/>
      <c r="I441" s="78"/>
      <c r="J441" s="155"/>
      <c r="K441" s="78"/>
    </row>
    <row r="442" spans="4:11">
      <c r="D442" s="78"/>
      <c r="E442" s="78"/>
      <c r="F442" s="78"/>
      <c r="G442" s="78"/>
      <c r="H442" s="78"/>
      <c r="I442" s="78"/>
      <c r="J442" s="155"/>
      <c r="K442" s="78"/>
    </row>
    <row r="443" spans="4:11">
      <c r="D443" s="78"/>
      <c r="E443" s="78"/>
      <c r="F443" s="78"/>
      <c r="G443" s="78"/>
      <c r="H443" s="78"/>
      <c r="I443" s="78"/>
      <c r="J443" s="155"/>
      <c r="K443" s="78"/>
    </row>
    <row r="444" spans="4:11">
      <c r="D444" s="78"/>
      <c r="E444" s="78"/>
      <c r="F444" s="78"/>
      <c r="G444" s="78"/>
      <c r="H444" s="78"/>
      <c r="I444" s="78"/>
      <c r="J444" s="155"/>
      <c r="K444" s="78"/>
    </row>
    <row r="445" spans="4:11">
      <c r="D445" s="78"/>
      <c r="E445" s="78"/>
      <c r="F445" s="78"/>
      <c r="G445" s="78"/>
      <c r="H445" s="78"/>
      <c r="I445" s="78"/>
      <c r="J445" s="155"/>
      <c r="K445" s="78"/>
    </row>
    <row r="446" spans="4:11">
      <c r="D446" s="78"/>
      <c r="E446" s="78"/>
      <c r="F446" s="78"/>
      <c r="G446" s="78"/>
      <c r="H446" s="78"/>
      <c r="I446" s="78"/>
      <c r="J446" s="155"/>
      <c r="K446" s="78"/>
    </row>
    <row r="447" spans="4:11">
      <c r="D447" s="78"/>
      <c r="E447" s="78"/>
      <c r="F447" s="78"/>
      <c r="G447" s="78"/>
      <c r="H447" s="78"/>
      <c r="I447" s="78"/>
      <c r="J447" s="155"/>
      <c r="K447" s="78"/>
    </row>
    <row r="448" spans="4:11">
      <c r="D448" s="78"/>
      <c r="E448" s="78"/>
      <c r="F448" s="78"/>
      <c r="G448" s="78"/>
      <c r="H448" s="78"/>
      <c r="I448" s="78"/>
      <c r="J448" s="155"/>
      <c r="K448" s="78"/>
    </row>
    <row r="449" spans="4:11">
      <c r="D449" s="78"/>
      <c r="E449" s="78"/>
      <c r="F449" s="78"/>
      <c r="G449" s="78"/>
      <c r="H449" s="78"/>
      <c r="I449" s="78"/>
      <c r="J449" s="155"/>
      <c r="K449" s="78"/>
    </row>
    <row r="450" spans="4:11">
      <c r="D450" s="78"/>
      <c r="E450" s="78"/>
      <c r="F450" s="78"/>
      <c r="G450" s="78"/>
      <c r="H450" s="78"/>
      <c r="I450" s="78"/>
      <c r="J450" s="155"/>
      <c r="K450" s="78"/>
    </row>
    <row r="451" spans="4:11">
      <c r="D451" s="78"/>
      <c r="E451" s="78"/>
      <c r="F451" s="78"/>
      <c r="G451" s="78"/>
      <c r="H451" s="78"/>
      <c r="I451" s="78"/>
      <c r="J451" s="155"/>
      <c r="K451" s="78"/>
    </row>
    <row r="452" spans="4:11">
      <c r="D452" s="78"/>
      <c r="E452" s="78"/>
      <c r="F452" s="78"/>
      <c r="G452" s="78"/>
      <c r="H452" s="78"/>
      <c r="I452" s="78"/>
      <c r="J452" s="155"/>
      <c r="K452" s="78"/>
    </row>
    <row r="453" spans="4:11">
      <c r="D453" s="78"/>
      <c r="E453" s="78"/>
      <c r="F453" s="78"/>
      <c r="G453" s="78"/>
      <c r="H453" s="78"/>
      <c r="I453" s="78"/>
      <c r="J453" s="155"/>
      <c r="K453" s="78"/>
    </row>
    <row r="454" spans="4:11">
      <c r="D454" s="78"/>
      <c r="E454" s="78"/>
      <c r="F454" s="78"/>
      <c r="G454" s="78"/>
      <c r="H454" s="78"/>
      <c r="I454" s="78"/>
      <c r="J454" s="155"/>
      <c r="K454" s="78"/>
    </row>
    <row r="455" spans="4:11">
      <c r="D455" s="78"/>
      <c r="E455" s="78"/>
      <c r="F455" s="78"/>
      <c r="G455" s="78"/>
      <c r="H455" s="78"/>
      <c r="I455" s="78"/>
      <c r="J455" s="155"/>
      <c r="K455" s="78"/>
    </row>
    <row r="456" spans="4:11">
      <c r="D456" s="78"/>
      <c r="E456" s="78"/>
      <c r="F456" s="78"/>
      <c r="G456" s="78"/>
      <c r="H456" s="78"/>
      <c r="I456" s="78"/>
      <c r="J456" s="155"/>
      <c r="K456" s="78"/>
    </row>
    <row r="457" spans="4:11">
      <c r="D457" s="78"/>
      <c r="E457" s="78"/>
      <c r="F457" s="78"/>
      <c r="G457" s="78"/>
      <c r="H457" s="78"/>
      <c r="I457" s="78"/>
      <c r="J457" s="155"/>
      <c r="K457" s="78"/>
    </row>
    <row r="458" spans="4:11">
      <c r="D458" s="78"/>
      <c r="E458" s="78"/>
      <c r="F458" s="78"/>
      <c r="G458" s="78"/>
      <c r="H458" s="78"/>
      <c r="I458" s="78"/>
      <c r="J458" s="155"/>
      <c r="K458" s="78"/>
    </row>
    <row r="459" spans="4:11">
      <c r="D459" s="78"/>
      <c r="E459" s="78"/>
      <c r="F459" s="78"/>
      <c r="G459" s="78"/>
      <c r="H459" s="78"/>
      <c r="I459" s="78"/>
      <c r="J459" s="155"/>
      <c r="K459" s="78"/>
    </row>
    <row r="460" spans="4:11">
      <c r="D460" s="78"/>
      <c r="E460" s="78"/>
      <c r="F460" s="78"/>
      <c r="G460" s="78"/>
      <c r="H460" s="78"/>
      <c r="I460" s="78"/>
      <c r="J460" s="155"/>
      <c r="K460" s="78"/>
    </row>
    <row r="461" spans="4:11">
      <c r="D461" s="78"/>
      <c r="E461" s="78"/>
      <c r="F461" s="78"/>
      <c r="G461" s="78"/>
      <c r="H461" s="78"/>
      <c r="I461" s="78"/>
      <c r="J461" s="155"/>
      <c r="K461" s="78"/>
    </row>
    <row r="462" spans="4:11">
      <c r="D462" s="78"/>
      <c r="E462" s="78"/>
      <c r="F462" s="78"/>
      <c r="G462" s="78"/>
      <c r="H462" s="78"/>
      <c r="I462" s="78"/>
      <c r="J462" s="155"/>
      <c r="K462" s="78"/>
    </row>
    <row r="463" spans="4:11">
      <c r="D463" s="78"/>
      <c r="E463" s="78"/>
      <c r="F463" s="78"/>
      <c r="G463" s="78"/>
      <c r="H463" s="78"/>
      <c r="I463" s="78"/>
      <c r="J463" s="155"/>
      <c r="K463" s="78"/>
    </row>
    <row r="464" spans="4:11">
      <c r="D464" s="78"/>
      <c r="E464" s="78"/>
      <c r="F464" s="78"/>
      <c r="G464" s="78"/>
      <c r="H464" s="78"/>
      <c r="I464" s="78"/>
      <c r="J464" s="155"/>
      <c r="K464" s="78"/>
    </row>
    <row r="465" spans="4:11">
      <c r="D465" s="78"/>
      <c r="E465" s="78"/>
      <c r="F465" s="78"/>
      <c r="G465" s="78"/>
      <c r="H465" s="78"/>
      <c r="I465" s="78"/>
      <c r="J465" s="155"/>
      <c r="K465" s="78"/>
    </row>
    <row r="466" spans="4:11">
      <c r="D466" s="78"/>
      <c r="E466" s="78"/>
      <c r="F466" s="78"/>
      <c r="G466" s="78"/>
      <c r="H466" s="78"/>
      <c r="I466" s="78"/>
      <c r="J466" s="155"/>
      <c r="K466" s="78"/>
    </row>
    <row r="467" spans="4:11">
      <c r="D467" s="78"/>
      <c r="E467" s="78"/>
      <c r="F467" s="78"/>
      <c r="G467" s="78"/>
      <c r="H467" s="78"/>
      <c r="I467" s="78"/>
      <c r="J467" s="155"/>
      <c r="K467" s="78"/>
    </row>
    <row r="468" spans="4:11">
      <c r="D468" s="78"/>
      <c r="E468" s="78"/>
      <c r="F468" s="78"/>
      <c r="G468" s="78"/>
      <c r="H468" s="78"/>
      <c r="I468" s="78"/>
      <c r="J468" s="155"/>
      <c r="K468" s="78"/>
    </row>
    <row r="469" spans="4:11">
      <c r="D469" s="78"/>
      <c r="E469" s="78"/>
      <c r="F469" s="78"/>
      <c r="G469" s="78"/>
      <c r="H469" s="78"/>
      <c r="I469" s="78"/>
      <c r="J469" s="155"/>
      <c r="K469" s="78"/>
    </row>
    <row r="470" spans="4:11">
      <c r="D470" s="78"/>
      <c r="E470" s="78"/>
      <c r="F470" s="78"/>
      <c r="G470" s="78"/>
      <c r="H470" s="78"/>
      <c r="I470" s="78"/>
      <c r="J470" s="155"/>
      <c r="K470" s="78"/>
    </row>
    <row r="471" spans="4:11">
      <c r="D471" s="78"/>
      <c r="E471" s="78"/>
      <c r="F471" s="78"/>
      <c r="G471" s="78"/>
      <c r="H471" s="78"/>
      <c r="I471" s="78"/>
      <c r="J471" s="155"/>
      <c r="K471" s="78"/>
    </row>
    <row r="472" spans="4:11">
      <c r="D472" s="78"/>
      <c r="E472" s="78"/>
      <c r="F472" s="78"/>
      <c r="G472" s="78"/>
      <c r="H472" s="78"/>
      <c r="I472" s="78"/>
      <c r="J472" s="155"/>
      <c r="K472" s="78"/>
    </row>
    <row r="473" spans="4:11">
      <c r="D473" s="78"/>
      <c r="E473" s="78"/>
      <c r="F473" s="78"/>
      <c r="G473" s="78"/>
      <c r="H473" s="78"/>
      <c r="I473" s="78"/>
      <c r="J473" s="155"/>
      <c r="K473" s="78"/>
    </row>
    <row r="474" spans="4:11">
      <c r="D474" s="78"/>
      <c r="E474" s="78"/>
      <c r="F474" s="78"/>
      <c r="G474" s="78"/>
      <c r="H474" s="78"/>
      <c r="I474" s="78"/>
      <c r="J474" s="155"/>
      <c r="K474" s="78"/>
    </row>
    <row r="475" spans="4:11">
      <c r="D475" s="78"/>
      <c r="E475" s="78"/>
      <c r="F475" s="78"/>
      <c r="G475" s="78"/>
      <c r="H475" s="78"/>
      <c r="I475" s="78"/>
      <c r="J475" s="155"/>
      <c r="K475" s="78"/>
    </row>
    <row r="476" spans="4:11">
      <c r="D476" s="78"/>
      <c r="E476" s="78"/>
      <c r="F476" s="78"/>
      <c r="G476" s="78"/>
      <c r="H476" s="78"/>
      <c r="I476" s="78"/>
      <c r="J476" s="155"/>
      <c r="K476" s="78"/>
    </row>
    <row r="477" spans="4:11">
      <c r="D477" s="78"/>
      <c r="E477" s="78"/>
      <c r="F477" s="78"/>
      <c r="G477" s="78"/>
      <c r="H477" s="78"/>
      <c r="I477" s="78"/>
      <c r="J477" s="155"/>
      <c r="K477" s="78"/>
    </row>
    <row r="478" spans="4:11">
      <c r="D478" s="78"/>
      <c r="E478" s="78"/>
      <c r="F478" s="78"/>
      <c r="G478" s="78"/>
      <c r="H478" s="78"/>
      <c r="I478" s="78"/>
      <c r="J478" s="155"/>
      <c r="K478" s="78"/>
    </row>
    <row r="479" spans="4:11">
      <c r="D479" s="78"/>
      <c r="E479" s="78"/>
      <c r="F479" s="78"/>
      <c r="G479" s="78"/>
      <c r="H479" s="78"/>
      <c r="I479" s="78"/>
      <c r="J479" s="155"/>
      <c r="K479" s="78"/>
    </row>
    <row r="480" spans="4:11">
      <c r="D480" s="78"/>
      <c r="E480" s="78"/>
      <c r="F480" s="78"/>
      <c r="G480" s="78"/>
      <c r="H480" s="78"/>
      <c r="I480" s="78"/>
      <c r="J480" s="155"/>
      <c r="K480" s="78"/>
    </row>
    <row r="481" spans="4:11">
      <c r="D481" s="78"/>
      <c r="E481" s="78"/>
      <c r="F481" s="78"/>
      <c r="G481" s="78"/>
      <c r="H481" s="78"/>
      <c r="I481" s="78"/>
      <c r="J481" s="155"/>
      <c r="K481" s="78"/>
    </row>
    <row r="482" spans="4:11">
      <c r="D482" s="78"/>
      <c r="E482" s="78"/>
      <c r="F482" s="78"/>
      <c r="G482" s="78"/>
      <c r="H482" s="78"/>
      <c r="I482" s="78"/>
      <c r="J482" s="155"/>
      <c r="K482" s="78"/>
    </row>
    <row r="483" spans="4:11">
      <c r="D483" s="78"/>
      <c r="E483" s="78"/>
      <c r="F483" s="78"/>
      <c r="G483" s="78"/>
      <c r="H483" s="78"/>
      <c r="I483" s="78"/>
      <c r="J483" s="155"/>
      <c r="K483" s="78"/>
    </row>
    <row r="484" spans="4:11">
      <c r="D484" s="78"/>
      <c r="E484" s="78"/>
      <c r="F484" s="78"/>
      <c r="G484" s="78"/>
      <c r="H484" s="78"/>
      <c r="I484" s="78"/>
      <c r="J484" s="155"/>
      <c r="K484" s="78"/>
    </row>
    <row r="485" spans="4:11">
      <c r="D485" s="78"/>
      <c r="E485" s="78"/>
      <c r="F485" s="78"/>
      <c r="G485" s="78"/>
      <c r="H485" s="78"/>
      <c r="I485" s="78"/>
      <c r="J485" s="155"/>
      <c r="K485" s="78"/>
    </row>
    <row r="486" spans="4:11">
      <c r="D486" s="78"/>
      <c r="E486" s="78"/>
      <c r="F486" s="78"/>
      <c r="G486" s="78"/>
      <c r="H486" s="78"/>
      <c r="I486" s="78"/>
      <c r="J486" s="155"/>
      <c r="K486" s="78"/>
    </row>
    <row r="487" spans="4:11">
      <c r="D487" s="78"/>
      <c r="E487" s="78"/>
      <c r="F487" s="78"/>
      <c r="G487" s="78"/>
      <c r="H487" s="78"/>
      <c r="I487" s="78"/>
      <c r="J487" s="155"/>
      <c r="K487" s="78"/>
    </row>
    <row r="488" spans="4:11">
      <c r="D488" s="78"/>
      <c r="E488" s="78"/>
      <c r="F488" s="78"/>
      <c r="G488" s="78"/>
      <c r="H488" s="78"/>
      <c r="I488" s="78"/>
      <c r="J488" s="155"/>
      <c r="K488" s="78"/>
    </row>
    <row r="489" spans="4:11">
      <c r="D489" s="78"/>
      <c r="E489" s="78"/>
      <c r="F489" s="78"/>
      <c r="G489" s="78"/>
      <c r="H489" s="78"/>
      <c r="I489" s="78"/>
      <c r="J489" s="155"/>
      <c r="K489" s="78"/>
    </row>
    <row r="490" spans="4:11">
      <c r="D490" s="78"/>
      <c r="E490" s="78"/>
      <c r="F490" s="78"/>
      <c r="G490" s="78"/>
      <c r="H490" s="78"/>
      <c r="I490" s="78"/>
      <c r="J490" s="155"/>
      <c r="K490" s="78"/>
    </row>
    <row r="491" spans="4:11">
      <c r="D491" s="78"/>
      <c r="E491" s="78"/>
      <c r="F491" s="78"/>
      <c r="G491" s="78"/>
      <c r="H491" s="78"/>
      <c r="I491" s="78"/>
      <c r="J491" s="155"/>
      <c r="K491" s="78"/>
    </row>
    <row r="492" spans="4:11">
      <c r="D492" s="78"/>
      <c r="E492" s="78"/>
      <c r="F492" s="78"/>
      <c r="G492" s="78"/>
      <c r="H492" s="78"/>
      <c r="I492" s="78"/>
      <c r="J492" s="155"/>
      <c r="K492" s="78"/>
    </row>
    <row r="493" spans="4:11">
      <c r="D493" s="78"/>
      <c r="E493" s="78"/>
      <c r="F493" s="78"/>
      <c r="G493" s="78"/>
      <c r="H493" s="78"/>
      <c r="I493" s="78"/>
      <c r="J493" s="155"/>
      <c r="K493" s="78"/>
    </row>
    <row r="494" spans="4:11">
      <c r="D494" s="78"/>
      <c r="E494" s="78"/>
      <c r="F494" s="78"/>
      <c r="G494" s="78"/>
      <c r="H494" s="78"/>
      <c r="I494" s="78"/>
      <c r="J494" s="155"/>
      <c r="K494" s="78"/>
    </row>
    <row r="495" spans="4:11">
      <c r="D495" s="78"/>
      <c r="E495" s="78"/>
      <c r="F495" s="78"/>
      <c r="G495" s="78"/>
      <c r="H495" s="78"/>
      <c r="I495" s="78"/>
      <c r="J495" s="155"/>
      <c r="K495" s="78"/>
    </row>
    <row r="496" spans="4:11">
      <c r="D496" s="78"/>
      <c r="E496" s="78"/>
      <c r="F496" s="78"/>
      <c r="G496" s="78"/>
      <c r="H496" s="78"/>
      <c r="I496" s="78"/>
      <c r="J496" s="155"/>
      <c r="K496" s="78"/>
    </row>
    <row r="497" spans="4:11">
      <c r="D497" s="78"/>
      <c r="E497" s="78"/>
      <c r="F497" s="78"/>
      <c r="G497" s="78"/>
      <c r="H497" s="78"/>
      <c r="I497" s="78"/>
      <c r="J497" s="155"/>
      <c r="K497" s="78"/>
    </row>
    <row r="498" spans="4:11">
      <c r="D498" s="78"/>
      <c r="E498" s="78"/>
      <c r="F498" s="78"/>
      <c r="G498" s="78"/>
      <c r="H498" s="78"/>
      <c r="I498" s="78"/>
      <c r="J498" s="155"/>
      <c r="K498" s="78"/>
    </row>
    <row r="499" spans="4:11">
      <c r="D499" s="78"/>
      <c r="E499" s="78"/>
      <c r="F499" s="78"/>
      <c r="G499" s="78"/>
      <c r="H499" s="78"/>
      <c r="I499" s="78"/>
      <c r="J499" s="155"/>
      <c r="K499" s="78"/>
    </row>
    <row r="500" spans="4:11">
      <c r="D500" s="78"/>
      <c r="E500" s="78"/>
      <c r="F500" s="78"/>
      <c r="G500" s="78"/>
      <c r="H500" s="78"/>
      <c r="I500" s="78"/>
      <c r="J500" s="155"/>
      <c r="K500" s="78"/>
    </row>
    <row r="501" spans="4:11">
      <c r="D501" s="78"/>
      <c r="E501" s="78"/>
      <c r="F501" s="78"/>
      <c r="G501" s="78"/>
      <c r="H501" s="78"/>
      <c r="I501" s="78"/>
      <c r="J501" s="155"/>
      <c r="K501" s="78"/>
    </row>
    <row r="502" spans="4:11">
      <c r="D502" s="78"/>
      <c r="E502" s="78"/>
      <c r="F502" s="78"/>
      <c r="G502" s="78"/>
      <c r="H502" s="78"/>
      <c r="I502" s="78"/>
      <c r="J502" s="155"/>
      <c r="K502" s="78"/>
    </row>
    <row r="503" spans="4:11">
      <c r="D503" s="78"/>
      <c r="E503" s="78"/>
      <c r="F503" s="78"/>
      <c r="G503" s="78"/>
      <c r="H503" s="78"/>
      <c r="I503" s="78"/>
      <c r="J503" s="155"/>
      <c r="K503" s="78"/>
    </row>
    <row r="504" spans="4:11">
      <c r="D504" s="78"/>
      <c r="E504" s="78"/>
      <c r="F504" s="78"/>
      <c r="G504" s="78"/>
      <c r="H504" s="78"/>
      <c r="I504" s="78"/>
      <c r="J504" s="155"/>
      <c r="K504" s="78"/>
    </row>
    <row r="505" spans="4:11">
      <c r="D505" s="78"/>
      <c r="E505" s="78"/>
      <c r="F505" s="78"/>
      <c r="G505" s="78"/>
      <c r="H505" s="78"/>
      <c r="I505" s="78"/>
      <c r="J505" s="155"/>
      <c r="K505" s="78"/>
    </row>
    <row r="506" spans="4:11">
      <c r="D506" s="78"/>
      <c r="E506" s="78"/>
      <c r="F506" s="78"/>
      <c r="G506" s="78"/>
      <c r="H506" s="78"/>
      <c r="I506" s="78"/>
      <c r="J506" s="155"/>
      <c r="K506" s="78"/>
    </row>
    <row r="507" spans="4:11">
      <c r="D507" s="78"/>
      <c r="E507" s="78"/>
      <c r="F507" s="78"/>
      <c r="G507" s="78"/>
      <c r="H507" s="78"/>
      <c r="I507" s="78"/>
      <c r="J507" s="155"/>
      <c r="K507" s="78"/>
    </row>
    <row r="508" spans="4:11">
      <c r="D508" s="78"/>
      <c r="E508" s="78"/>
      <c r="F508" s="78"/>
      <c r="G508" s="78"/>
      <c r="H508" s="78"/>
      <c r="I508" s="78"/>
      <c r="J508" s="155"/>
      <c r="K508" s="78"/>
    </row>
    <row r="509" spans="4:11">
      <c r="D509" s="78"/>
      <c r="E509" s="78"/>
      <c r="F509" s="78"/>
      <c r="G509" s="78"/>
      <c r="H509" s="78"/>
      <c r="I509" s="78"/>
      <c r="J509" s="155"/>
      <c r="K509" s="78"/>
    </row>
    <row r="510" spans="4:11">
      <c r="D510" s="78"/>
      <c r="E510" s="78"/>
      <c r="F510" s="78"/>
      <c r="G510" s="78"/>
      <c r="H510" s="78"/>
      <c r="I510" s="78"/>
      <c r="J510" s="155"/>
      <c r="K510" s="78"/>
    </row>
    <row r="511" spans="4:11">
      <c r="D511" s="78"/>
      <c r="E511" s="78"/>
      <c r="F511" s="78"/>
      <c r="G511" s="78"/>
      <c r="H511" s="78"/>
      <c r="I511" s="78"/>
      <c r="J511" s="155"/>
      <c r="K511" s="78"/>
    </row>
    <row r="512" spans="4:11">
      <c r="D512" s="78"/>
      <c r="E512" s="78"/>
      <c r="F512" s="78"/>
      <c r="G512" s="78"/>
      <c r="H512" s="78"/>
      <c r="I512" s="78"/>
      <c r="J512" s="155"/>
      <c r="K512" s="78"/>
    </row>
    <row r="513" spans="4:11">
      <c r="D513" s="78"/>
      <c r="E513" s="78"/>
      <c r="F513" s="78"/>
      <c r="G513" s="78"/>
      <c r="H513" s="78"/>
      <c r="I513" s="78"/>
      <c r="J513" s="155"/>
      <c r="K513" s="78"/>
    </row>
    <row r="514" spans="4:11">
      <c r="D514" s="78"/>
      <c r="E514" s="78"/>
      <c r="F514" s="78"/>
      <c r="G514" s="78"/>
      <c r="H514" s="78"/>
      <c r="I514" s="78"/>
      <c r="J514" s="155"/>
      <c r="K514" s="78"/>
    </row>
    <row r="515" spans="4:11">
      <c r="D515" s="78"/>
      <c r="E515" s="78"/>
      <c r="F515" s="78"/>
      <c r="G515" s="78"/>
      <c r="H515" s="78"/>
      <c r="I515" s="78"/>
      <c r="J515" s="155"/>
      <c r="K515" s="78"/>
    </row>
    <row r="516" spans="4:11">
      <c r="D516" s="78"/>
      <c r="E516" s="78"/>
      <c r="F516" s="78"/>
      <c r="G516" s="78"/>
      <c r="H516" s="78"/>
      <c r="I516" s="78"/>
      <c r="J516" s="155"/>
      <c r="K516" s="78"/>
    </row>
    <row r="517" spans="4:11">
      <c r="D517" s="78"/>
      <c r="E517" s="78"/>
      <c r="F517" s="78"/>
      <c r="G517" s="78"/>
      <c r="H517" s="78"/>
      <c r="I517" s="78"/>
      <c r="J517" s="155"/>
      <c r="K517" s="78"/>
    </row>
    <row r="518" spans="4:11">
      <c r="D518" s="78"/>
      <c r="E518" s="78"/>
      <c r="F518" s="78"/>
      <c r="G518" s="78"/>
      <c r="H518" s="78"/>
      <c r="I518" s="78"/>
      <c r="J518" s="155"/>
      <c r="K518" s="78"/>
    </row>
    <row r="519" spans="4:11">
      <c r="D519" s="78"/>
      <c r="E519" s="78"/>
      <c r="F519" s="78"/>
      <c r="G519" s="78"/>
      <c r="H519" s="78"/>
      <c r="I519" s="78"/>
      <c r="J519" s="155"/>
      <c r="K519" s="78"/>
    </row>
    <row r="520" spans="4:11">
      <c r="D520" s="78"/>
      <c r="E520" s="78"/>
      <c r="F520" s="78"/>
      <c r="G520" s="78"/>
      <c r="H520" s="78"/>
      <c r="I520" s="78"/>
      <c r="J520" s="155"/>
      <c r="K520" s="78"/>
    </row>
    <row r="521" spans="4:11">
      <c r="D521" s="78"/>
      <c r="E521" s="78"/>
      <c r="F521" s="78"/>
      <c r="G521" s="78"/>
      <c r="H521" s="78"/>
      <c r="I521" s="78"/>
      <c r="J521" s="155"/>
      <c r="K521" s="78"/>
    </row>
    <row r="522" spans="4:11">
      <c r="D522" s="78"/>
      <c r="E522" s="78"/>
      <c r="F522" s="78"/>
      <c r="G522" s="78"/>
      <c r="H522" s="78"/>
      <c r="I522" s="78"/>
      <c r="J522" s="155"/>
      <c r="K522" s="78"/>
    </row>
    <row r="523" spans="4:11">
      <c r="D523" s="78"/>
      <c r="E523" s="78"/>
      <c r="F523" s="78"/>
      <c r="G523" s="78"/>
      <c r="H523" s="78"/>
      <c r="I523" s="78"/>
      <c r="J523" s="155"/>
      <c r="K523" s="78"/>
    </row>
    <row r="524" spans="4:11">
      <c r="D524" s="78"/>
      <c r="E524" s="78"/>
      <c r="F524" s="78"/>
      <c r="G524" s="78"/>
      <c r="H524" s="78"/>
      <c r="I524" s="78"/>
      <c r="J524" s="155"/>
      <c r="K524" s="78"/>
    </row>
    <row r="525" spans="4:11">
      <c r="D525" s="78"/>
      <c r="E525" s="78"/>
      <c r="F525" s="78"/>
      <c r="G525" s="78"/>
      <c r="H525" s="78"/>
      <c r="I525" s="78"/>
      <c r="J525" s="155"/>
      <c r="K525" s="78"/>
    </row>
    <row r="526" spans="4:11">
      <c r="D526" s="78"/>
      <c r="E526" s="78"/>
      <c r="F526" s="78"/>
      <c r="G526" s="78"/>
      <c r="H526" s="78"/>
      <c r="I526" s="78"/>
      <c r="J526" s="155"/>
      <c r="K526" s="78"/>
    </row>
    <row r="527" spans="4:11">
      <c r="D527" s="78"/>
      <c r="E527" s="78"/>
      <c r="F527" s="78"/>
      <c r="G527" s="78"/>
      <c r="H527" s="78"/>
      <c r="I527" s="78"/>
      <c r="J527" s="155"/>
      <c r="K527" s="78"/>
    </row>
    <row r="528" spans="4:11">
      <c r="D528" s="78"/>
      <c r="E528" s="78"/>
      <c r="F528" s="78"/>
      <c r="G528" s="78"/>
      <c r="H528" s="78"/>
      <c r="I528" s="78"/>
      <c r="J528" s="155"/>
      <c r="K528" s="78"/>
    </row>
    <row r="529" spans="4:11">
      <c r="D529" s="78"/>
      <c r="E529" s="78"/>
      <c r="F529" s="78"/>
      <c r="G529" s="78"/>
      <c r="H529" s="78"/>
      <c r="I529" s="78"/>
      <c r="J529" s="155"/>
      <c r="K529" s="78"/>
    </row>
    <row r="530" spans="4:11">
      <c r="D530" s="78"/>
      <c r="E530" s="78"/>
      <c r="F530" s="78"/>
      <c r="G530" s="78"/>
      <c r="H530" s="78"/>
      <c r="I530" s="78"/>
      <c r="J530" s="155"/>
      <c r="K530" s="78"/>
    </row>
    <row r="531" spans="4:11">
      <c r="D531" s="78"/>
      <c r="E531" s="78"/>
      <c r="F531" s="78"/>
      <c r="G531" s="78"/>
      <c r="H531" s="78"/>
      <c r="I531" s="78"/>
      <c r="J531" s="155"/>
      <c r="K531" s="78"/>
    </row>
    <row r="532" spans="4:11">
      <c r="D532" s="78"/>
      <c r="E532" s="78"/>
      <c r="F532" s="78"/>
      <c r="G532" s="78"/>
      <c r="H532" s="78"/>
      <c r="I532" s="78"/>
      <c r="J532" s="155"/>
      <c r="K532" s="78"/>
    </row>
    <row r="533" spans="4:11">
      <c r="D533" s="78"/>
      <c r="E533" s="78"/>
      <c r="F533" s="78"/>
      <c r="G533" s="78"/>
      <c r="H533" s="78"/>
      <c r="I533" s="78"/>
      <c r="J533" s="155"/>
      <c r="K533" s="78"/>
    </row>
    <row r="534" spans="4:11">
      <c r="D534" s="78"/>
      <c r="E534" s="78"/>
      <c r="F534" s="78"/>
      <c r="G534" s="78"/>
      <c r="H534" s="78"/>
      <c r="I534" s="78"/>
      <c r="J534" s="155"/>
      <c r="K534" s="78"/>
    </row>
    <row r="535" spans="4:11">
      <c r="D535" s="78"/>
      <c r="E535" s="78"/>
      <c r="F535" s="78"/>
      <c r="G535" s="78"/>
      <c r="H535" s="78"/>
      <c r="I535" s="78"/>
      <c r="J535" s="155"/>
      <c r="K535" s="78"/>
    </row>
    <row r="536" spans="4:11">
      <c r="D536" s="78"/>
      <c r="E536" s="78"/>
      <c r="F536" s="78"/>
      <c r="G536" s="78"/>
      <c r="H536" s="78"/>
      <c r="I536" s="78"/>
      <c r="J536" s="155"/>
      <c r="K536" s="78"/>
    </row>
    <row r="537" spans="4:11">
      <c r="D537" s="78"/>
      <c r="E537" s="78"/>
      <c r="F537" s="78"/>
      <c r="G537" s="78"/>
      <c r="H537" s="78"/>
      <c r="I537" s="78"/>
      <c r="J537" s="155"/>
      <c r="K537" s="78"/>
    </row>
    <row r="538" spans="4:11">
      <c r="D538" s="78"/>
      <c r="E538" s="78"/>
      <c r="F538" s="78"/>
      <c r="G538" s="78"/>
      <c r="H538" s="78"/>
      <c r="I538" s="78"/>
      <c r="J538" s="155"/>
      <c r="K538" s="78"/>
    </row>
    <row r="539" spans="4:11">
      <c r="D539" s="78"/>
      <c r="E539" s="78"/>
      <c r="F539" s="78"/>
      <c r="G539" s="78"/>
      <c r="H539" s="78"/>
      <c r="I539" s="78"/>
      <c r="J539" s="155"/>
      <c r="K539" s="78"/>
    </row>
    <row r="540" spans="4:11">
      <c r="D540" s="78"/>
      <c r="E540" s="78"/>
      <c r="F540" s="78"/>
      <c r="G540" s="78"/>
      <c r="H540" s="78"/>
      <c r="I540" s="78"/>
      <c r="J540" s="155"/>
      <c r="K540" s="78"/>
    </row>
    <row r="541" spans="4:11">
      <c r="D541" s="78"/>
      <c r="E541" s="78"/>
      <c r="F541" s="78"/>
      <c r="G541" s="78"/>
      <c r="H541" s="78"/>
      <c r="I541" s="78"/>
      <c r="J541" s="155"/>
      <c r="K541" s="78"/>
    </row>
    <row r="542" spans="4:11">
      <c r="D542" s="78"/>
      <c r="E542" s="78"/>
      <c r="F542" s="78"/>
      <c r="G542" s="78"/>
      <c r="H542" s="78"/>
      <c r="I542" s="78"/>
      <c r="J542" s="155"/>
      <c r="K542" s="78"/>
    </row>
    <row r="543" spans="4:11">
      <c r="D543" s="78"/>
      <c r="E543" s="78"/>
      <c r="F543" s="78"/>
      <c r="G543" s="78"/>
      <c r="H543" s="78"/>
      <c r="I543" s="78"/>
      <c r="J543" s="155"/>
      <c r="K543" s="78"/>
    </row>
    <row r="544" spans="4:11">
      <c r="D544" s="78"/>
      <c r="E544" s="78"/>
      <c r="F544" s="78"/>
      <c r="G544" s="78"/>
      <c r="H544" s="78"/>
      <c r="I544" s="78"/>
      <c r="J544" s="155"/>
      <c r="K544" s="78"/>
    </row>
    <row r="545" spans="4:11">
      <c r="D545" s="78"/>
      <c r="E545" s="78"/>
      <c r="F545" s="78"/>
      <c r="G545" s="78"/>
      <c r="H545" s="78"/>
      <c r="I545" s="78"/>
      <c r="J545" s="155"/>
      <c r="K545" s="78"/>
    </row>
    <row r="546" spans="4:11">
      <c r="D546" s="78"/>
      <c r="E546" s="78"/>
      <c r="F546" s="78"/>
      <c r="G546" s="78"/>
      <c r="H546" s="78"/>
      <c r="I546" s="78"/>
      <c r="J546" s="155"/>
      <c r="K546" s="78"/>
    </row>
    <row r="547" spans="4:11">
      <c r="D547" s="78"/>
      <c r="E547" s="78"/>
      <c r="F547" s="78"/>
      <c r="G547" s="78"/>
      <c r="H547" s="78"/>
      <c r="I547" s="78"/>
      <c r="J547" s="155"/>
      <c r="K547" s="78"/>
    </row>
    <row r="548" spans="4:11">
      <c r="D548" s="78"/>
      <c r="E548" s="78"/>
      <c r="F548" s="78"/>
      <c r="G548" s="78"/>
      <c r="H548" s="78"/>
      <c r="I548" s="78"/>
      <c r="J548" s="155"/>
      <c r="K548" s="78"/>
    </row>
    <row r="549" spans="4:11">
      <c r="D549" s="78"/>
      <c r="E549" s="78"/>
      <c r="F549" s="78"/>
      <c r="G549" s="78"/>
      <c r="H549" s="78"/>
      <c r="I549" s="78"/>
      <c r="J549" s="155"/>
      <c r="K549" s="78"/>
    </row>
    <row r="550" spans="4:11">
      <c r="D550" s="78"/>
      <c r="E550" s="78"/>
      <c r="F550" s="78"/>
      <c r="G550" s="78"/>
      <c r="H550" s="78"/>
      <c r="I550" s="78"/>
      <c r="J550" s="155"/>
      <c r="K550" s="78"/>
    </row>
    <row r="551" spans="4:11">
      <c r="D551" s="78"/>
      <c r="E551" s="78"/>
      <c r="F551" s="78"/>
      <c r="G551" s="78"/>
      <c r="H551" s="78"/>
      <c r="I551" s="78"/>
      <c r="J551" s="155"/>
      <c r="K551" s="78"/>
    </row>
    <row r="552" spans="4:11">
      <c r="D552" s="78"/>
      <c r="E552" s="78"/>
      <c r="F552" s="78"/>
      <c r="G552" s="78"/>
      <c r="H552" s="78"/>
      <c r="I552" s="78"/>
      <c r="J552" s="155"/>
      <c r="K552" s="78"/>
    </row>
    <row r="553" spans="4:11">
      <c r="D553" s="78"/>
      <c r="E553" s="78"/>
      <c r="F553" s="78"/>
      <c r="G553" s="78"/>
      <c r="H553" s="78"/>
      <c r="I553" s="78"/>
      <c r="J553" s="155"/>
      <c r="K553" s="78"/>
    </row>
    <row r="554" spans="4:11">
      <c r="D554" s="78"/>
      <c r="E554" s="78"/>
      <c r="F554" s="78"/>
      <c r="G554" s="78"/>
      <c r="H554" s="78"/>
      <c r="I554" s="78"/>
      <c r="J554" s="155"/>
      <c r="K554" s="78"/>
    </row>
    <row r="555" spans="4:11">
      <c r="D555" s="78"/>
      <c r="E555" s="78"/>
      <c r="F555" s="78"/>
      <c r="G555" s="78"/>
      <c r="H555" s="78"/>
      <c r="I555" s="78"/>
      <c r="J555" s="155"/>
      <c r="K555" s="78"/>
    </row>
    <row r="556" spans="4:11">
      <c r="D556" s="78"/>
      <c r="E556" s="78"/>
      <c r="F556" s="78"/>
      <c r="G556" s="78"/>
      <c r="H556" s="78"/>
      <c r="I556" s="78"/>
      <c r="J556" s="155"/>
      <c r="K556" s="78"/>
    </row>
    <row r="557" spans="4:11">
      <c r="D557" s="78"/>
      <c r="E557" s="78"/>
      <c r="F557" s="78"/>
      <c r="G557" s="78"/>
      <c r="H557" s="78"/>
      <c r="I557" s="78"/>
      <c r="J557" s="155"/>
      <c r="K557" s="78"/>
    </row>
    <row r="558" spans="4:11">
      <c r="D558" s="78"/>
      <c r="E558" s="78"/>
      <c r="F558" s="78"/>
      <c r="G558" s="78"/>
      <c r="H558" s="78"/>
      <c r="I558" s="78"/>
      <c r="J558" s="155"/>
      <c r="K558" s="78"/>
    </row>
    <row r="559" spans="4:11">
      <c r="D559" s="78"/>
      <c r="E559" s="78"/>
      <c r="F559" s="78"/>
      <c r="G559" s="78"/>
      <c r="H559" s="78"/>
      <c r="I559" s="78"/>
      <c r="J559" s="155"/>
      <c r="K559" s="78"/>
    </row>
    <row r="560" spans="4:11">
      <c r="D560" s="78"/>
      <c r="E560" s="78"/>
      <c r="F560" s="78"/>
      <c r="G560" s="78"/>
      <c r="H560" s="78"/>
      <c r="I560" s="78"/>
      <c r="J560" s="155"/>
      <c r="K560" s="78"/>
    </row>
    <row r="561" spans="4:11">
      <c r="D561" s="78"/>
      <c r="E561" s="78"/>
      <c r="F561" s="78"/>
      <c r="G561" s="78"/>
      <c r="H561" s="78"/>
      <c r="I561" s="78"/>
      <c r="J561" s="155"/>
      <c r="K561" s="78"/>
    </row>
    <row r="562" spans="4:11">
      <c r="D562" s="78"/>
      <c r="E562" s="78"/>
      <c r="F562" s="78"/>
      <c r="G562" s="78"/>
      <c r="H562" s="78"/>
      <c r="I562" s="78"/>
      <c r="J562" s="155"/>
      <c r="K562" s="78"/>
    </row>
    <row r="563" spans="4:11">
      <c r="D563" s="78"/>
      <c r="E563" s="78"/>
      <c r="F563" s="78"/>
      <c r="G563" s="78"/>
      <c r="H563" s="78"/>
      <c r="I563" s="78"/>
      <c r="J563" s="155"/>
      <c r="K563" s="78"/>
    </row>
    <row r="564" spans="4:11">
      <c r="D564" s="78"/>
      <c r="E564" s="78"/>
      <c r="F564" s="78"/>
      <c r="G564" s="78"/>
      <c r="H564" s="78"/>
      <c r="I564" s="78"/>
      <c r="J564" s="155"/>
      <c r="K564" s="78"/>
    </row>
    <row r="565" spans="4:11">
      <c r="D565" s="78"/>
      <c r="E565" s="78"/>
      <c r="F565" s="78"/>
      <c r="G565" s="78"/>
      <c r="H565" s="78"/>
      <c r="I565" s="78"/>
      <c r="J565" s="155"/>
      <c r="K565" s="78"/>
    </row>
    <row r="566" spans="4:11">
      <c r="D566" s="78"/>
      <c r="E566" s="78"/>
      <c r="F566" s="78"/>
      <c r="G566" s="78"/>
      <c r="H566" s="78"/>
      <c r="I566" s="78"/>
      <c r="J566" s="155"/>
      <c r="K566" s="78"/>
    </row>
    <row r="567" spans="4:11">
      <c r="D567" s="78"/>
      <c r="E567" s="78"/>
      <c r="F567" s="78"/>
      <c r="G567" s="78"/>
      <c r="H567" s="78"/>
      <c r="I567" s="78"/>
      <c r="J567" s="155"/>
      <c r="K567" s="78"/>
    </row>
    <row r="568" spans="4:11">
      <c r="D568" s="78"/>
      <c r="E568" s="78"/>
      <c r="F568" s="78"/>
      <c r="G568" s="78"/>
      <c r="H568" s="78"/>
      <c r="I568" s="78"/>
      <c r="J568" s="155"/>
      <c r="K568" s="78"/>
    </row>
    <row r="569" spans="4:11">
      <c r="D569" s="78"/>
      <c r="E569" s="78"/>
      <c r="F569" s="78"/>
      <c r="G569" s="78"/>
      <c r="H569" s="78"/>
      <c r="I569" s="78"/>
      <c r="J569" s="155"/>
      <c r="K569" s="78"/>
    </row>
    <row r="570" spans="4:11">
      <c r="D570" s="78"/>
      <c r="E570" s="78"/>
      <c r="F570" s="78"/>
      <c r="G570" s="78"/>
      <c r="H570" s="78"/>
      <c r="I570" s="78"/>
      <c r="J570" s="155"/>
      <c r="K570" s="78"/>
    </row>
    <row r="571" spans="4:11">
      <c r="D571" s="78"/>
      <c r="E571" s="78"/>
      <c r="F571" s="78"/>
      <c r="G571" s="78"/>
      <c r="H571" s="78"/>
      <c r="I571" s="78"/>
      <c r="J571" s="155"/>
      <c r="K571" s="78"/>
    </row>
    <row r="572" spans="4:11">
      <c r="D572" s="78"/>
      <c r="E572" s="78"/>
      <c r="F572" s="78"/>
      <c r="G572" s="78"/>
      <c r="H572" s="78"/>
      <c r="I572" s="78"/>
      <c r="J572" s="155"/>
      <c r="K572" s="78"/>
    </row>
    <row r="573" spans="4:11">
      <c r="D573" s="78"/>
      <c r="E573" s="78"/>
      <c r="F573" s="78"/>
      <c r="G573" s="78"/>
      <c r="H573" s="78"/>
      <c r="I573" s="78"/>
      <c r="J573" s="155"/>
      <c r="K573" s="78"/>
    </row>
    <row r="574" spans="4:11">
      <c r="D574" s="78"/>
      <c r="E574" s="78"/>
      <c r="F574" s="78"/>
      <c r="G574" s="78"/>
      <c r="H574" s="78"/>
      <c r="I574" s="78"/>
      <c r="J574" s="155"/>
      <c r="K574" s="78"/>
    </row>
    <row r="575" spans="4:11">
      <c r="D575" s="78"/>
      <c r="E575" s="78"/>
      <c r="F575" s="78"/>
      <c r="G575" s="78"/>
      <c r="H575" s="78"/>
      <c r="I575" s="78"/>
      <c r="J575" s="155"/>
      <c r="K575" s="78"/>
    </row>
    <row r="576" spans="4:11">
      <c r="D576" s="78"/>
      <c r="E576" s="78"/>
      <c r="F576" s="78"/>
      <c r="G576" s="78"/>
      <c r="H576" s="78"/>
      <c r="I576" s="78"/>
      <c r="J576" s="155"/>
      <c r="K576" s="78"/>
    </row>
    <row r="577" spans="4:11">
      <c r="D577" s="78"/>
      <c r="E577" s="78"/>
      <c r="F577" s="78"/>
      <c r="G577" s="78"/>
      <c r="H577" s="78"/>
      <c r="I577" s="78"/>
      <c r="J577" s="155"/>
      <c r="K577" s="78"/>
    </row>
    <row r="578" spans="4:11">
      <c r="D578" s="78"/>
      <c r="E578" s="78"/>
      <c r="F578" s="78"/>
      <c r="G578" s="78"/>
      <c r="H578" s="78"/>
      <c r="I578" s="78"/>
      <c r="J578" s="155"/>
      <c r="K578" s="78"/>
    </row>
    <row r="579" spans="4:11">
      <c r="D579" s="78"/>
      <c r="E579" s="78"/>
      <c r="F579" s="78"/>
      <c r="G579" s="78"/>
      <c r="H579" s="78"/>
      <c r="I579" s="78"/>
      <c r="J579" s="155"/>
      <c r="K579" s="78"/>
    </row>
    <row r="580" spans="4:11">
      <c r="D580" s="78"/>
      <c r="E580" s="78"/>
      <c r="F580" s="78"/>
      <c r="G580" s="78"/>
      <c r="H580" s="78"/>
      <c r="I580" s="78"/>
      <c r="J580" s="155"/>
      <c r="K580" s="78"/>
    </row>
    <row r="581" spans="4:11">
      <c r="D581" s="78"/>
      <c r="E581" s="78"/>
      <c r="F581" s="78"/>
      <c r="G581" s="78"/>
      <c r="H581" s="78"/>
      <c r="I581" s="78"/>
      <c r="J581" s="155"/>
      <c r="K581" s="78"/>
    </row>
    <row r="582" spans="4:11">
      <c r="D582" s="78"/>
      <c r="E582" s="78"/>
      <c r="F582" s="78"/>
      <c r="G582" s="78"/>
      <c r="H582" s="78"/>
      <c r="I582" s="78"/>
      <c r="J582" s="155"/>
      <c r="K582" s="78"/>
    </row>
    <row r="583" spans="4:11">
      <c r="D583" s="78"/>
      <c r="E583" s="78"/>
      <c r="F583" s="78"/>
      <c r="G583" s="78"/>
      <c r="H583" s="78"/>
      <c r="I583" s="78"/>
      <c r="J583" s="155"/>
      <c r="K583" s="78"/>
    </row>
    <row r="584" spans="4:11">
      <c r="D584" s="78"/>
      <c r="E584" s="78"/>
      <c r="F584" s="78"/>
      <c r="G584" s="78"/>
      <c r="H584" s="78"/>
      <c r="I584" s="78"/>
      <c r="J584" s="155"/>
      <c r="K584" s="78"/>
    </row>
    <row r="585" spans="4:11">
      <c r="D585" s="78"/>
      <c r="E585" s="78"/>
      <c r="F585" s="78"/>
      <c r="G585" s="78"/>
      <c r="H585" s="78"/>
      <c r="I585" s="78"/>
      <c r="J585" s="155"/>
      <c r="K585" s="78"/>
    </row>
    <row r="586" spans="4:11">
      <c r="D586" s="78"/>
      <c r="E586" s="78"/>
      <c r="F586" s="78"/>
      <c r="G586" s="78"/>
      <c r="H586" s="78"/>
      <c r="I586" s="78"/>
      <c r="J586" s="155"/>
      <c r="K586" s="78"/>
    </row>
    <row r="587" spans="4:11">
      <c r="D587" s="78"/>
      <c r="E587" s="78"/>
      <c r="F587" s="78"/>
      <c r="G587" s="78"/>
      <c r="H587" s="78"/>
      <c r="I587" s="78"/>
      <c r="J587" s="155"/>
      <c r="K587" s="78"/>
    </row>
    <row r="588" spans="4:11">
      <c r="D588" s="78"/>
      <c r="E588" s="78"/>
      <c r="F588" s="78"/>
      <c r="G588" s="78"/>
      <c r="H588" s="78"/>
      <c r="I588" s="78"/>
      <c r="J588" s="155"/>
      <c r="K588" s="78"/>
    </row>
    <row r="589" spans="4:11">
      <c r="D589" s="78"/>
      <c r="E589" s="78"/>
      <c r="F589" s="78"/>
      <c r="G589" s="78"/>
      <c r="H589" s="78"/>
      <c r="I589" s="78"/>
      <c r="J589" s="155"/>
      <c r="K589" s="78"/>
    </row>
    <row r="590" spans="4:11">
      <c r="D590" s="78"/>
      <c r="E590" s="78"/>
      <c r="F590" s="78"/>
      <c r="G590" s="78"/>
      <c r="H590" s="78"/>
      <c r="I590" s="78"/>
      <c r="J590" s="155"/>
      <c r="K590" s="78"/>
    </row>
    <row r="591" spans="4:11">
      <c r="D591" s="78"/>
      <c r="E591" s="78"/>
      <c r="F591" s="78"/>
      <c r="G591" s="78"/>
      <c r="H591" s="78"/>
      <c r="I591" s="78"/>
      <c r="J591" s="155"/>
      <c r="K591" s="78"/>
    </row>
    <row r="592" spans="4:11">
      <c r="D592" s="78"/>
      <c r="E592" s="78"/>
      <c r="F592" s="78"/>
      <c r="G592" s="78"/>
      <c r="H592" s="78"/>
      <c r="I592" s="78"/>
      <c r="J592" s="155"/>
      <c r="K592" s="78"/>
    </row>
    <row r="593" spans="4:11">
      <c r="D593" s="78"/>
      <c r="E593" s="78"/>
      <c r="F593" s="78"/>
      <c r="G593" s="78"/>
      <c r="H593" s="78"/>
      <c r="I593" s="78"/>
      <c r="J593" s="155"/>
      <c r="K593" s="78"/>
    </row>
    <row r="594" spans="4:11">
      <c r="D594" s="78"/>
      <c r="E594" s="78"/>
      <c r="F594" s="78"/>
      <c r="G594" s="78"/>
      <c r="H594" s="78"/>
      <c r="I594" s="78"/>
      <c r="J594" s="155"/>
      <c r="K594" s="78"/>
    </row>
    <row r="595" spans="4:11">
      <c r="D595" s="78"/>
      <c r="E595" s="78"/>
      <c r="F595" s="78"/>
      <c r="G595" s="78"/>
      <c r="H595" s="78"/>
      <c r="I595" s="78"/>
      <c r="J595" s="155"/>
      <c r="K595" s="78"/>
    </row>
    <row r="596" spans="4:11">
      <c r="D596" s="78"/>
      <c r="E596" s="78"/>
      <c r="F596" s="78"/>
      <c r="G596" s="78"/>
      <c r="H596" s="78"/>
      <c r="I596" s="78"/>
      <c r="J596" s="155"/>
      <c r="K596" s="78"/>
    </row>
    <row r="597" spans="4:11">
      <c r="D597" s="78"/>
      <c r="E597" s="78"/>
      <c r="F597" s="78"/>
      <c r="G597" s="78"/>
      <c r="H597" s="78"/>
      <c r="I597" s="78"/>
      <c r="J597" s="155"/>
      <c r="K597" s="78"/>
    </row>
    <row r="598" spans="4:11">
      <c r="D598" s="78"/>
      <c r="E598" s="78"/>
      <c r="F598" s="78"/>
      <c r="G598" s="78"/>
      <c r="H598" s="78"/>
      <c r="I598" s="78"/>
      <c r="J598" s="155"/>
      <c r="K598" s="78"/>
    </row>
    <row r="599" spans="4:11">
      <c r="D599" s="78"/>
      <c r="E599" s="78"/>
      <c r="F599" s="78"/>
      <c r="G599" s="78"/>
      <c r="H599" s="78"/>
      <c r="I599" s="78"/>
      <c r="J599" s="155"/>
      <c r="K599" s="78"/>
    </row>
    <row r="600" spans="4:11">
      <c r="D600" s="78"/>
      <c r="E600" s="78"/>
      <c r="F600" s="78"/>
      <c r="G600" s="78"/>
      <c r="H600" s="78"/>
      <c r="I600" s="78"/>
      <c r="J600" s="155"/>
      <c r="K600" s="78"/>
    </row>
    <row r="601" spans="4:11">
      <c r="D601" s="78"/>
      <c r="E601" s="78"/>
      <c r="F601" s="78"/>
      <c r="G601" s="78"/>
      <c r="H601" s="78"/>
      <c r="I601" s="78"/>
      <c r="J601" s="155"/>
      <c r="K601" s="78"/>
    </row>
    <row r="602" spans="4:11">
      <c r="D602" s="78"/>
      <c r="E602" s="78"/>
      <c r="F602" s="78"/>
      <c r="G602" s="78"/>
      <c r="H602" s="78"/>
      <c r="I602" s="78"/>
      <c r="J602" s="155"/>
      <c r="K602" s="78"/>
    </row>
    <row r="603" spans="4:11">
      <c r="D603" s="78"/>
      <c r="E603" s="78"/>
      <c r="F603" s="78"/>
      <c r="G603" s="78"/>
      <c r="H603" s="78"/>
      <c r="I603" s="78"/>
      <c r="J603" s="155"/>
      <c r="K603" s="78"/>
    </row>
    <row r="604" spans="4:11">
      <c r="D604" s="78"/>
      <c r="E604" s="78"/>
      <c r="F604" s="78"/>
      <c r="G604" s="78"/>
      <c r="H604" s="78"/>
      <c r="I604" s="78"/>
      <c r="J604" s="155"/>
      <c r="K604" s="78"/>
    </row>
    <row r="605" spans="4:11">
      <c r="D605" s="78"/>
      <c r="E605" s="78"/>
      <c r="F605" s="78"/>
      <c r="G605" s="78"/>
      <c r="H605" s="78"/>
      <c r="I605" s="78"/>
      <c r="J605" s="155"/>
      <c r="K605" s="78"/>
    </row>
    <row r="606" spans="4:11">
      <c r="D606" s="78"/>
      <c r="E606" s="78"/>
      <c r="F606" s="78"/>
      <c r="G606" s="78"/>
      <c r="H606" s="78"/>
      <c r="I606" s="78"/>
      <c r="J606" s="155"/>
      <c r="K606" s="78"/>
    </row>
    <row r="607" spans="4:11">
      <c r="D607" s="78"/>
      <c r="E607" s="78"/>
      <c r="F607" s="78"/>
      <c r="G607" s="78"/>
      <c r="H607" s="78"/>
      <c r="I607" s="78"/>
      <c r="J607" s="155"/>
      <c r="K607" s="78"/>
    </row>
    <row r="608" spans="4:11">
      <c r="D608" s="78"/>
      <c r="E608" s="78"/>
      <c r="F608" s="78"/>
      <c r="G608" s="78"/>
      <c r="H608" s="78"/>
      <c r="I608" s="78"/>
      <c r="J608" s="155"/>
      <c r="K608" s="78"/>
    </row>
    <row r="609" spans="4:11">
      <c r="D609" s="78"/>
      <c r="E609" s="78"/>
      <c r="F609" s="78"/>
      <c r="G609" s="78"/>
      <c r="H609" s="78"/>
      <c r="I609" s="78"/>
      <c r="J609" s="155"/>
      <c r="K609" s="78"/>
    </row>
    <row r="610" spans="4:11">
      <c r="D610" s="78"/>
      <c r="E610" s="78"/>
      <c r="F610" s="78"/>
      <c r="G610" s="78"/>
      <c r="H610" s="78"/>
      <c r="I610" s="78"/>
      <c r="J610" s="155"/>
      <c r="K610" s="78"/>
    </row>
    <row r="611" spans="4:11">
      <c r="D611" s="78"/>
      <c r="E611" s="78"/>
      <c r="F611" s="78"/>
      <c r="G611" s="78"/>
      <c r="H611" s="78"/>
      <c r="I611" s="78"/>
      <c r="J611" s="155"/>
      <c r="K611" s="78"/>
    </row>
    <row r="612" spans="4:11">
      <c r="D612" s="78"/>
      <c r="E612" s="78"/>
      <c r="F612" s="78"/>
      <c r="G612" s="78"/>
      <c r="H612" s="78"/>
      <c r="I612" s="78"/>
      <c r="J612" s="155"/>
      <c r="K612" s="78"/>
    </row>
    <row r="613" spans="4:11">
      <c r="D613" s="78"/>
      <c r="E613" s="78"/>
      <c r="F613" s="78"/>
      <c r="G613" s="78"/>
      <c r="H613" s="78"/>
      <c r="I613" s="78"/>
      <c r="J613" s="155"/>
      <c r="K613" s="78"/>
    </row>
    <row r="614" spans="4:11">
      <c r="D614" s="78"/>
      <c r="E614" s="78"/>
      <c r="F614" s="78"/>
      <c r="G614" s="78"/>
      <c r="H614" s="78"/>
      <c r="I614" s="78"/>
      <c r="J614" s="155"/>
      <c r="K614" s="78"/>
    </row>
    <row r="615" spans="4:11">
      <c r="D615" s="78"/>
      <c r="E615" s="78"/>
      <c r="F615" s="78"/>
      <c r="G615" s="78"/>
      <c r="H615" s="78"/>
      <c r="I615" s="78"/>
      <c r="J615" s="155"/>
      <c r="K615" s="78"/>
    </row>
    <row r="616" spans="4:11">
      <c r="D616" s="78"/>
      <c r="E616" s="78"/>
      <c r="F616" s="78"/>
      <c r="G616" s="78"/>
      <c r="H616" s="78"/>
      <c r="I616" s="78"/>
      <c r="J616" s="155"/>
      <c r="K616" s="78"/>
    </row>
    <row r="617" spans="4:11">
      <c r="D617" s="78"/>
      <c r="E617" s="78"/>
      <c r="F617" s="78"/>
      <c r="G617" s="78"/>
      <c r="H617" s="78"/>
      <c r="I617" s="78"/>
      <c r="J617" s="155"/>
      <c r="K617" s="78"/>
    </row>
    <row r="618" spans="4:11">
      <c r="D618" s="78"/>
      <c r="E618" s="78"/>
      <c r="F618" s="78"/>
      <c r="G618" s="78"/>
      <c r="H618" s="78"/>
      <c r="I618" s="78"/>
      <c r="J618" s="155"/>
      <c r="K618" s="78"/>
    </row>
    <row r="619" spans="4:11">
      <c r="D619" s="78"/>
      <c r="E619" s="78"/>
      <c r="F619" s="78"/>
      <c r="G619" s="78"/>
      <c r="H619" s="78"/>
      <c r="I619" s="78"/>
      <c r="J619" s="155"/>
      <c r="K619" s="78"/>
    </row>
    <row r="620" spans="4:11">
      <c r="D620" s="78"/>
      <c r="E620" s="78"/>
      <c r="F620" s="78"/>
      <c r="G620" s="78"/>
      <c r="H620" s="78"/>
      <c r="I620" s="78"/>
      <c r="J620" s="155"/>
      <c r="K620" s="78"/>
    </row>
    <row r="621" spans="4:11">
      <c r="D621" s="78"/>
      <c r="E621" s="78"/>
      <c r="F621" s="78"/>
      <c r="G621" s="78"/>
      <c r="H621" s="78"/>
      <c r="I621" s="78"/>
      <c r="J621" s="155"/>
      <c r="K621" s="78"/>
    </row>
    <row r="622" spans="4:11">
      <c r="D622" s="78"/>
      <c r="E622" s="78"/>
      <c r="F622" s="78"/>
      <c r="G622" s="78"/>
      <c r="H622" s="78"/>
      <c r="I622" s="78"/>
      <c r="J622" s="155"/>
      <c r="K622" s="78"/>
    </row>
    <row r="623" spans="4:11">
      <c r="D623" s="78"/>
      <c r="E623" s="78"/>
      <c r="F623" s="78"/>
      <c r="G623" s="78"/>
      <c r="H623" s="78"/>
      <c r="I623" s="78"/>
      <c r="J623" s="155"/>
      <c r="K623" s="78"/>
    </row>
    <row r="624" spans="4:11">
      <c r="D624" s="78"/>
      <c r="E624" s="78"/>
      <c r="F624" s="78"/>
      <c r="G624" s="78"/>
      <c r="H624" s="78"/>
      <c r="I624" s="78"/>
      <c r="J624" s="155"/>
      <c r="K624" s="78"/>
    </row>
    <row r="625" spans="4:11">
      <c r="D625" s="78"/>
      <c r="E625" s="78"/>
      <c r="F625" s="78"/>
      <c r="G625" s="78"/>
      <c r="H625" s="78"/>
      <c r="I625" s="78"/>
      <c r="J625" s="155"/>
      <c r="K625" s="78"/>
    </row>
    <row r="626" spans="4:11">
      <c r="D626" s="78"/>
      <c r="E626" s="78"/>
      <c r="F626" s="78"/>
      <c r="G626" s="78"/>
      <c r="H626" s="78"/>
      <c r="I626" s="78"/>
      <c r="J626" s="155"/>
      <c r="K626" s="78"/>
    </row>
    <row r="627" spans="4:11">
      <c r="D627" s="78"/>
      <c r="E627" s="78"/>
      <c r="F627" s="78"/>
      <c r="G627" s="78"/>
      <c r="H627" s="78"/>
      <c r="I627" s="78"/>
      <c r="J627" s="155"/>
      <c r="K627" s="78"/>
    </row>
    <row r="628" spans="4:11">
      <c r="D628" s="78"/>
      <c r="E628" s="78"/>
      <c r="F628" s="78"/>
      <c r="G628" s="78"/>
      <c r="H628" s="78"/>
      <c r="I628" s="78"/>
      <c r="J628" s="155"/>
      <c r="K628" s="78"/>
    </row>
    <row r="629" spans="4:11">
      <c r="D629" s="78"/>
      <c r="E629" s="78"/>
      <c r="F629" s="78"/>
      <c r="G629" s="78"/>
      <c r="H629" s="78"/>
      <c r="I629" s="78"/>
      <c r="J629" s="155"/>
      <c r="K629" s="78"/>
    </row>
    <row r="630" spans="4:11">
      <c r="D630" s="78"/>
      <c r="E630" s="78"/>
      <c r="F630" s="78"/>
      <c r="G630" s="78"/>
      <c r="H630" s="78"/>
      <c r="I630" s="78"/>
      <c r="J630" s="155"/>
      <c r="K630" s="78"/>
    </row>
    <row r="631" spans="4:11">
      <c r="D631" s="78"/>
      <c r="E631" s="78"/>
      <c r="F631" s="78"/>
      <c r="G631" s="78"/>
      <c r="H631" s="78"/>
      <c r="I631" s="78"/>
      <c r="J631" s="155"/>
      <c r="K631" s="78"/>
    </row>
    <row r="632" spans="4:11">
      <c r="D632" s="78"/>
      <c r="E632" s="78"/>
      <c r="F632" s="78"/>
      <c r="G632" s="78"/>
      <c r="H632" s="78"/>
      <c r="I632" s="78"/>
      <c r="J632" s="155"/>
      <c r="K632" s="78"/>
    </row>
    <row r="633" spans="4:11">
      <c r="D633" s="78"/>
      <c r="E633" s="78"/>
      <c r="F633" s="78"/>
      <c r="G633" s="78"/>
      <c r="H633" s="78"/>
      <c r="I633" s="78"/>
      <c r="J633" s="155"/>
      <c r="K633" s="78"/>
    </row>
    <row r="634" spans="4:11">
      <c r="D634" s="78"/>
      <c r="E634" s="78"/>
      <c r="F634" s="78"/>
      <c r="G634" s="78"/>
      <c r="H634" s="78"/>
      <c r="I634" s="78"/>
      <c r="J634" s="155"/>
      <c r="K634" s="78"/>
    </row>
    <row r="635" spans="4:11">
      <c r="D635" s="78"/>
      <c r="E635" s="78"/>
      <c r="F635" s="78"/>
      <c r="G635" s="78"/>
      <c r="H635" s="78"/>
      <c r="I635" s="78"/>
      <c r="J635" s="155"/>
      <c r="K635" s="78"/>
    </row>
    <row r="636" spans="4:11">
      <c r="D636" s="78"/>
      <c r="E636" s="78"/>
      <c r="F636" s="78"/>
      <c r="G636" s="78"/>
      <c r="H636" s="78"/>
      <c r="I636" s="78"/>
      <c r="J636" s="155"/>
      <c r="K636" s="78"/>
    </row>
    <row r="637" spans="4:11">
      <c r="D637" s="78"/>
      <c r="E637" s="78"/>
      <c r="F637" s="78"/>
      <c r="G637" s="78"/>
      <c r="H637" s="78"/>
      <c r="I637" s="78"/>
      <c r="J637" s="155"/>
      <c r="K637" s="78"/>
    </row>
    <row r="638" spans="4:11">
      <c r="D638" s="78"/>
      <c r="E638" s="78"/>
      <c r="F638" s="78"/>
      <c r="G638" s="78"/>
      <c r="H638" s="78"/>
      <c r="I638" s="78"/>
      <c r="J638" s="155"/>
      <c r="K638" s="78"/>
    </row>
    <row r="639" spans="4:11">
      <c r="D639" s="78"/>
      <c r="E639" s="78"/>
      <c r="F639" s="78"/>
      <c r="G639" s="78"/>
      <c r="H639" s="78"/>
      <c r="I639" s="78"/>
      <c r="J639" s="155"/>
      <c r="K639" s="78"/>
    </row>
    <row r="640" spans="4:11">
      <c r="D640" s="78"/>
      <c r="E640" s="78"/>
      <c r="F640" s="78"/>
      <c r="G640" s="78"/>
      <c r="H640" s="78"/>
      <c r="I640" s="78"/>
      <c r="J640" s="155"/>
      <c r="K640" s="78"/>
    </row>
    <row r="641" spans="4:11">
      <c r="D641" s="78"/>
      <c r="E641" s="78"/>
      <c r="F641" s="78"/>
      <c r="G641" s="78"/>
      <c r="H641" s="78"/>
      <c r="I641" s="78"/>
      <c r="J641" s="155"/>
      <c r="K641" s="78"/>
    </row>
    <row r="642" spans="4:11">
      <c r="D642" s="78"/>
      <c r="E642" s="78"/>
      <c r="F642" s="78"/>
      <c r="G642" s="78"/>
      <c r="H642" s="78"/>
      <c r="I642" s="78"/>
      <c r="J642" s="155"/>
      <c r="K642" s="78"/>
    </row>
    <row r="643" spans="4:11">
      <c r="D643" s="78"/>
      <c r="E643" s="78"/>
      <c r="F643" s="78"/>
      <c r="G643" s="78"/>
      <c r="H643" s="78"/>
      <c r="I643" s="78"/>
      <c r="J643" s="155"/>
      <c r="K643" s="78"/>
    </row>
    <row r="644" spans="4:11">
      <c r="D644" s="78"/>
      <c r="E644" s="78"/>
      <c r="F644" s="78"/>
      <c r="G644" s="78"/>
      <c r="H644" s="78"/>
      <c r="I644" s="78"/>
      <c r="J644" s="155"/>
      <c r="K644" s="78"/>
    </row>
    <row r="645" spans="4:11">
      <c r="D645" s="78"/>
      <c r="E645" s="78"/>
      <c r="F645" s="78"/>
      <c r="G645" s="78"/>
      <c r="H645" s="78"/>
      <c r="I645" s="78"/>
      <c r="J645" s="155"/>
      <c r="K645" s="78"/>
    </row>
    <row r="646" spans="4:11">
      <c r="D646" s="78"/>
      <c r="E646" s="78"/>
      <c r="F646" s="78"/>
      <c r="G646" s="78"/>
      <c r="H646" s="78"/>
      <c r="I646" s="78"/>
      <c r="J646" s="155"/>
      <c r="K646" s="78"/>
    </row>
    <row r="647" spans="4:11">
      <c r="D647" s="78"/>
      <c r="E647" s="78"/>
      <c r="F647" s="78"/>
      <c r="G647" s="78"/>
      <c r="H647" s="78"/>
      <c r="I647" s="78"/>
      <c r="J647" s="155"/>
      <c r="K647" s="78"/>
    </row>
    <row r="648" spans="4:11">
      <c r="D648" s="78"/>
      <c r="E648" s="78"/>
      <c r="F648" s="78"/>
      <c r="G648" s="78"/>
      <c r="H648" s="78"/>
      <c r="I648" s="78"/>
      <c r="J648" s="155"/>
      <c r="K648" s="78"/>
    </row>
    <row r="649" spans="4:11">
      <c r="D649" s="78"/>
      <c r="E649" s="78"/>
      <c r="F649" s="78"/>
      <c r="G649" s="78"/>
      <c r="H649" s="78"/>
      <c r="I649" s="78"/>
      <c r="J649" s="155"/>
      <c r="K649" s="78"/>
    </row>
    <row r="650" spans="4:11">
      <c r="D650" s="78"/>
      <c r="E650" s="78"/>
      <c r="F650" s="78"/>
      <c r="G650" s="78"/>
      <c r="H650" s="78"/>
      <c r="I650" s="78"/>
      <c r="J650" s="155"/>
      <c r="K650" s="78"/>
    </row>
    <row r="651" spans="4:11">
      <c r="D651" s="78"/>
      <c r="E651" s="78"/>
      <c r="F651" s="78"/>
      <c r="G651" s="78"/>
      <c r="H651" s="78"/>
      <c r="I651" s="78"/>
      <c r="J651" s="155"/>
      <c r="K651" s="78"/>
    </row>
    <row r="652" spans="4:11">
      <c r="D652" s="78"/>
      <c r="E652" s="78"/>
      <c r="F652" s="78"/>
      <c r="G652" s="78"/>
      <c r="H652" s="78"/>
      <c r="I652" s="78"/>
      <c r="J652" s="155"/>
      <c r="K652" s="78"/>
    </row>
    <row r="653" spans="4:11">
      <c r="D653" s="78"/>
      <c r="E653" s="78"/>
      <c r="F653" s="78"/>
      <c r="G653" s="78"/>
      <c r="H653" s="78"/>
      <c r="I653" s="78"/>
      <c r="J653" s="155"/>
      <c r="K653" s="78"/>
    </row>
    <row r="654" spans="4:11">
      <c r="D654" s="78"/>
      <c r="E654" s="78"/>
      <c r="F654" s="78"/>
      <c r="G654" s="78"/>
      <c r="H654" s="78"/>
      <c r="I654" s="78"/>
      <c r="J654" s="155"/>
      <c r="K654" s="78"/>
    </row>
    <row r="655" spans="4:11">
      <c r="D655" s="78"/>
      <c r="E655" s="78"/>
      <c r="F655" s="78"/>
      <c r="G655" s="78"/>
      <c r="H655" s="78"/>
      <c r="I655" s="78"/>
      <c r="J655" s="155"/>
      <c r="K655" s="78"/>
    </row>
    <row r="656" spans="4:11">
      <c r="D656" s="78"/>
      <c r="E656" s="78"/>
      <c r="F656" s="78"/>
      <c r="G656" s="78"/>
      <c r="H656" s="78"/>
      <c r="I656" s="78"/>
      <c r="J656" s="155"/>
      <c r="K656" s="78"/>
    </row>
    <row r="657" spans="4:11">
      <c r="D657" s="78"/>
      <c r="E657" s="78"/>
      <c r="F657" s="78"/>
      <c r="G657" s="78"/>
      <c r="H657" s="78"/>
      <c r="I657" s="78"/>
      <c r="J657" s="155"/>
      <c r="K657" s="78"/>
    </row>
    <row r="658" spans="4:11">
      <c r="D658" s="78"/>
      <c r="E658" s="78"/>
      <c r="F658" s="78"/>
      <c r="G658" s="78"/>
      <c r="H658" s="78"/>
      <c r="I658" s="78"/>
      <c r="J658" s="155"/>
      <c r="K658" s="78"/>
    </row>
    <row r="659" spans="4:11">
      <c r="D659" s="78"/>
      <c r="E659" s="78"/>
      <c r="F659" s="78"/>
      <c r="G659" s="78"/>
      <c r="H659" s="78"/>
      <c r="I659" s="78"/>
      <c r="J659" s="155"/>
      <c r="K659" s="78"/>
    </row>
    <row r="660" spans="4:11">
      <c r="D660" s="78"/>
      <c r="E660" s="78"/>
      <c r="F660" s="78"/>
      <c r="G660" s="78"/>
      <c r="H660" s="78"/>
      <c r="I660" s="78"/>
      <c r="J660" s="155"/>
      <c r="K660" s="78"/>
    </row>
    <row r="661" spans="4:11">
      <c r="D661" s="78"/>
      <c r="E661" s="78"/>
      <c r="F661" s="78"/>
      <c r="G661" s="78"/>
      <c r="H661" s="78"/>
      <c r="I661" s="78"/>
      <c r="J661" s="155"/>
      <c r="K661" s="78"/>
    </row>
    <row r="662" spans="4:11">
      <c r="D662" s="78"/>
      <c r="E662" s="78"/>
      <c r="F662" s="78"/>
      <c r="G662" s="78"/>
      <c r="H662" s="78"/>
      <c r="I662" s="78"/>
      <c r="J662" s="155"/>
      <c r="K662" s="78"/>
    </row>
    <row r="663" spans="4:11">
      <c r="D663" s="78"/>
      <c r="E663" s="78"/>
      <c r="F663" s="78"/>
      <c r="G663" s="78"/>
      <c r="H663" s="78"/>
      <c r="I663" s="78"/>
      <c r="J663" s="155"/>
      <c r="K663" s="78"/>
    </row>
    <row r="664" spans="4:11">
      <c r="D664" s="78"/>
      <c r="E664" s="78"/>
      <c r="F664" s="78"/>
      <c r="G664" s="78"/>
      <c r="H664" s="78"/>
      <c r="I664" s="78"/>
      <c r="J664" s="155"/>
      <c r="K664" s="78"/>
    </row>
    <row r="665" spans="4:11">
      <c r="D665" s="78"/>
      <c r="E665" s="78"/>
      <c r="F665" s="78"/>
      <c r="G665" s="78"/>
      <c r="H665" s="78"/>
      <c r="I665" s="78"/>
      <c r="J665" s="155"/>
      <c r="K665" s="78"/>
    </row>
    <row r="666" spans="4:11">
      <c r="D666" s="78"/>
      <c r="E666" s="78"/>
      <c r="F666" s="78"/>
      <c r="G666" s="78"/>
      <c r="H666" s="78"/>
      <c r="I666" s="78"/>
      <c r="J666" s="155"/>
      <c r="K666" s="78"/>
    </row>
    <row r="667" spans="4:11">
      <c r="D667" s="78"/>
      <c r="E667" s="78"/>
      <c r="F667" s="78"/>
      <c r="G667" s="78"/>
      <c r="H667" s="78"/>
      <c r="I667" s="78"/>
      <c r="J667" s="155"/>
      <c r="K667" s="78"/>
    </row>
    <row r="668" spans="4:11">
      <c r="D668" s="78"/>
      <c r="E668" s="78"/>
      <c r="F668" s="78"/>
      <c r="G668" s="78"/>
      <c r="H668" s="78"/>
      <c r="I668" s="78"/>
      <c r="J668" s="155"/>
      <c r="K668" s="78"/>
    </row>
    <row r="669" spans="4:11">
      <c r="D669" s="78"/>
      <c r="E669" s="78"/>
      <c r="F669" s="78"/>
      <c r="G669" s="78"/>
      <c r="H669" s="78"/>
      <c r="I669" s="78"/>
      <c r="J669" s="155"/>
      <c r="K669" s="78"/>
    </row>
    <row r="670" spans="4:11">
      <c r="D670" s="78"/>
      <c r="E670" s="78"/>
      <c r="F670" s="78"/>
      <c r="G670" s="78"/>
      <c r="H670" s="78"/>
      <c r="I670" s="78"/>
      <c r="J670" s="155"/>
      <c r="K670" s="78"/>
    </row>
    <row r="671" spans="4:11">
      <c r="D671" s="78"/>
      <c r="E671" s="78"/>
      <c r="F671" s="78"/>
      <c r="G671" s="78"/>
      <c r="H671" s="78"/>
      <c r="I671" s="78"/>
      <c r="J671" s="155"/>
      <c r="K671" s="78"/>
    </row>
    <row r="672" spans="4:11">
      <c r="D672" s="78"/>
      <c r="E672" s="78"/>
      <c r="F672" s="78"/>
      <c r="G672" s="78"/>
      <c r="H672" s="78"/>
      <c r="I672" s="78"/>
      <c r="J672" s="155"/>
      <c r="K672" s="78"/>
    </row>
    <row r="673" spans="4:11">
      <c r="D673" s="78"/>
      <c r="E673" s="78"/>
      <c r="F673" s="78"/>
      <c r="G673" s="78"/>
      <c r="H673" s="78"/>
      <c r="I673" s="78"/>
      <c r="J673" s="155"/>
      <c r="K673" s="78"/>
    </row>
    <row r="674" spans="4:11">
      <c r="D674" s="78"/>
      <c r="E674" s="78"/>
      <c r="F674" s="78"/>
      <c r="G674" s="78"/>
      <c r="H674" s="78"/>
      <c r="I674" s="78"/>
      <c r="J674" s="155"/>
      <c r="K674" s="78"/>
    </row>
    <row r="675" spans="4:11">
      <c r="D675" s="78"/>
      <c r="E675" s="78"/>
      <c r="F675" s="78"/>
      <c r="G675" s="78"/>
      <c r="H675" s="78"/>
      <c r="I675" s="78"/>
      <c r="J675" s="155"/>
      <c r="K675" s="78"/>
    </row>
    <row r="676" spans="4:11">
      <c r="D676" s="78"/>
      <c r="E676" s="78"/>
      <c r="F676" s="78"/>
      <c r="G676" s="78"/>
      <c r="H676" s="78"/>
      <c r="I676" s="78"/>
      <c r="J676" s="155"/>
      <c r="K676" s="78"/>
    </row>
    <row r="677" spans="4:11">
      <c r="D677" s="78"/>
      <c r="E677" s="78"/>
      <c r="F677" s="78"/>
      <c r="G677" s="78"/>
      <c r="H677" s="78"/>
      <c r="I677" s="78"/>
      <c r="J677" s="155"/>
      <c r="K677" s="78"/>
    </row>
    <row r="678" spans="4:11">
      <c r="D678" s="78"/>
      <c r="E678" s="78"/>
      <c r="F678" s="78"/>
      <c r="G678" s="78"/>
      <c r="H678" s="78"/>
      <c r="I678" s="78"/>
      <c r="J678" s="155"/>
      <c r="K678" s="78"/>
    </row>
    <row r="679" spans="4:11">
      <c r="D679" s="78"/>
      <c r="E679" s="78"/>
      <c r="F679" s="78"/>
      <c r="G679" s="78"/>
      <c r="H679" s="78"/>
      <c r="I679" s="78"/>
      <c r="J679" s="155"/>
      <c r="K679" s="78"/>
    </row>
    <row r="680" spans="4:11">
      <c r="D680" s="78"/>
      <c r="E680" s="78"/>
      <c r="F680" s="78"/>
      <c r="G680" s="78"/>
      <c r="H680" s="78"/>
      <c r="I680" s="78"/>
      <c r="J680" s="155"/>
      <c r="K680" s="78"/>
    </row>
    <row r="681" spans="4:11">
      <c r="D681" s="78"/>
      <c r="E681" s="78"/>
      <c r="F681" s="78"/>
      <c r="G681" s="78"/>
      <c r="H681" s="78"/>
      <c r="I681" s="78"/>
      <c r="J681" s="155"/>
      <c r="K681" s="78"/>
    </row>
    <row r="682" spans="4:11">
      <c r="D682" s="78"/>
      <c r="E682" s="78"/>
      <c r="F682" s="78"/>
      <c r="G682" s="78"/>
      <c r="H682" s="78"/>
      <c r="I682" s="78"/>
      <c r="J682" s="155"/>
      <c r="K682" s="78"/>
    </row>
    <row r="683" spans="4:11">
      <c r="D683" s="78"/>
      <c r="E683" s="78"/>
      <c r="F683" s="78"/>
      <c r="G683" s="78"/>
      <c r="H683" s="78"/>
      <c r="I683" s="78"/>
      <c r="J683" s="155"/>
      <c r="K683" s="78"/>
    </row>
    <row r="684" spans="4:11">
      <c r="D684" s="78"/>
      <c r="E684" s="78"/>
      <c r="F684" s="78"/>
      <c r="G684" s="78"/>
      <c r="H684" s="78"/>
      <c r="I684" s="78"/>
      <c r="J684" s="155"/>
      <c r="K684" s="78"/>
    </row>
    <row r="685" spans="4:11">
      <c r="D685" s="78"/>
      <c r="E685" s="78"/>
      <c r="F685" s="78"/>
      <c r="G685" s="78"/>
      <c r="H685" s="78"/>
      <c r="I685" s="78"/>
      <c r="J685" s="155"/>
      <c r="K685" s="78"/>
    </row>
    <row r="686" spans="4:11">
      <c r="D686" s="78"/>
      <c r="E686" s="78"/>
      <c r="F686" s="78"/>
      <c r="G686" s="78"/>
      <c r="H686" s="78"/>
      <c r="I686" s="78"/>
      <c r="J686" s="155"/>
      <c r="K686" s="78"/>
    </row>
    <row r="687" spans="4:11">
      <c r="D687" s="78"/>
      <c r="E687" s="78"/>
      <c r="F687" s="78"/>
      <c r="G687" s="78"/>
      <c r="H687" s="78"/>
      <c r="I687" s="78"/>
      <c r="J687" s="155"/>
      <c r="K687" s="78"/>
    </row>
    <row r="688" spans="4:11">
      <c r="D688" s="78"/>
      <c r="E688" s="78"/>
      <c r="F688" s="78"/>
      <c r="G688" s="78"/>
      <c r="H688" s="78"/>
      <c r="I688" s="78"/>
      <c r="J688" s="155"/>
      <c r="K688" s="78"/>
    </row>
    <row r="689" spans="4:11">
      <c r="D689" s="78"/>
      <c r="E689" s="78"/>
      <c r="F689" s="78"/>
      <c r="G689" s="78"/>
      <c r="H689" s="78"/>
      <c r="I689" s="78"/>
      <c r="J689" s="155"/>
      <c r="K689" s="78"/>
    </row>
    <row r="690" spans="4:11">
      <c r="D690" s="78"/>
      <c r="E690" s="78"/>
      <c r="F690" s="78"/>
      <c r="G690" s="78"/>
      <c r="H690" s="78"/>
      <c r="I690" s="78"/>
      <c r="J690" s="155"/>
      <c r="K690" s="78"/>
    </row>
    <row r="691" spans="4:11">
      <c r="D691" s="78"/>
      <c r="E691" s="78"/>
      <c r="F691" s="78"/>
      <c r="G691" s="78"/>
      <c r="H691" s="78"/>
      <c r="I691" s="78"/>
      <c r="J691" s="155"/>
      <c r="K691" s="78"/>
    </row>
    <row r="692" spans="4:11">
      <c r="D692" s="78"/>
      <c r="E692" s="78"/>
      <c r="F692" s="78"/>
      <c r="G692" s="78"/>
      <c r="H692" s="78"/>
      <c r="I692" s="78"/>
      <c r="J692" s="155"/>
      <c r="K692" s="78"/>
    </row>
    <row r="693" spans="4:11">
      <c r="D693" s="78"/>
      <c r="E693" s="78"/>
      <c r="F693" s="78"/>
      <c r="G693" s="78"/>
      <c r="H693" s="78"/>
      <c r="I693" s="78"/>
      <c r="J693" s="155"/>
      <c r="K693" s="78"/>
    </row>
    <row r="694" spans="4:11">
      <c r="D694" s="78"/>
      <c r="E694" s="78"/>
      <c r="F694" s="78"/>
      <c r="G694" s="78"/>
      <c r="H694" s="78"/>
      <c r="I694" s="78"/>
      <c r="J694" s="155"/>
      <c r="K694" s="78"/>
    </row>
    <row r="695" spans="4:11">
      <c r="D695" s="78"/>
      <c r="E695" s="78"/>
      <c r="F695" s="78"/>
      <c r="G695" s="78"/>
      <c r="H695" s="78"/>
      <c r="I695" s="78"/>
      <c r="J695" s="155"/>
      <c r="K695" s="78"/>
    </row>
    <row r="696" spans="4:11">
      <c r="D696" s="78"/>
      <c r="E696" s="78"/>
      <c r="F696" s="78"/>
      <c r="G696" s="78"/>
      <c r="H696" s="78"/>
      <c r="I696" s="78"/>
      <c r="J696" s="155"/>
      <c r="K696" s="78"/>
    </row>
    <row r="697" spans="4:11">
      <c r="D697" s="78"/>
      <c r="E697" s="78"/>
      <c r="F697" s="78"/>
      <c r="G697" s="78"/>
      <c r="H697" s="78"/>
      <c r="I697" s="78"/>
      <c r="J697" s="155"/>
      <c r="K697" s="78"/>
    </row>
    <row r="698" spans="4:11">
      <c r="D698" s="78"/>
      <c r="E698" s="78"/>
      <c r="F698" s="78"/>
      <c r="G698" s="78"/>
      <c r="H698" s="78"/>
      <c r="I698" s="78"/>
      <c r="J698" s="155"/>
      <c r="K698" s="78"/>
    </row>
    <row r="699" spans="4:11">
      <c r="D699" s="78"/>
      <c r="E699" s="78"/>
      <c r="F699" s="78"/>
      <c r="G699" s="78"/>
      <c r="H699" s="78"/>
      <c r="I699" s="78"/>
      <c r="J699" s="155"/>
      <c r="K699" s="78"/>
    </row>
    <row r="700" spans="4:11">
      <c r="D700" s="78"/>
      <c r="E700" s="78"/>
      <c r="F700" s="78"/>
      <c r="G700" s="78"/>
      <c r="H700" s="78"/>
      <c r="I700" s="78"/>
      <c r="J700" s="155"/>
      <c r="K700" s="78"/>
    </row>
    <row r="701" spans="4:11">
      <c r="D701" s="78"/>
      <c r="E701" s="78"/>
      <c r="F701" s="78"/>
      <c r="G701" s="78"/>
      <c r="H701" s="78"/>
      <c r="I701" s="78"/>
      <c r="J701" s="155"/>
      <c r="K701" s="78"/>
    </row>
    <row r="702" spans="4:11">
      <c r="D702" s="78"/>
      <c r="E702" s="78"/>
      <c r="F702" s="78"/>
      <c r="G702" s="78"/>
      <c r="H702" s="78"/>
      <c r="I702" s="78"/>
      <c r="J702" s="155"/>
      <c r="K702" s="78"/>
    </row>
    <row r="703" spans="4:11">
      <c r="D703" s="78"/>
      <c r="E703" s="78"/>
      <c r="F703" s="78"/>
      <c r="G703" s="78"/>
      <c r="H703" s="78"/>
      <c r="I703" s="78"/>
      <c r="J703" s="155"/>
      <c r="K703" s="78"/>
    </row>
    <row r="704" spans="4:11">
      <c r="D704" s="78"/>
      <c r="E704" s="78"/>
      <c r="F704" s="78"/>
      <c r="G704" s="78"/>
      <c r="H704" s="78"/>
      <c r="I704" s="78"/>
      <c r="J704" s="155"/>
      <c r="K704" s="78"/>
    </row>
    <row r="705" spans="4:11">
      <c r="D705" s="78"/>
      <c r="E705" s="78"/>
      <c r="F705" s="78"/>
      <c r="G705" s="78"/>
      <c r="H705" s="78"/>
      <c r="I705" s="78"/>
      <c r="J705" s="155"/>
      <c r="K705" s="78"/>
    </row>
    <row r="706" spans="4:11">
      <c r="D706" s="78"/>
      <c r="E706" s="78"/>
      <c r="F706" s="78"/>
      <c r="G706" s="78"/>
      <c r="H706" s="78"/>
      <c r="I706" s="78"/>
      <c r="J706" s="155"/>
      <c r="K706" s="78"/>
    </row>
    <row r="707" spans="4:11">
      <c r="D707" s="78"/>
      <c r="E707" s="78"/>
      <c r="F707" s="78"/>
      <c r="G707" s="78"/>
      <c r="H707" s="78"/>
      <c r="I707" s="78"/>
      <c r="J707" s="155"/>
      <c r="K707" s="78"/>
    </row>
    <row r="708" spans="4:11">
      <c r="D708" s="78"/>
      <c r="E708" s="78"/>
      <c r="F708" s="78"/>
      <c r="G708" s="78"/>
      <c r="H708" s="78"/>
      <c r="I708" s="78"/>
      <c r="J708" s="155"/>
      <c r="K708" s="78"/>
    </row>
    <row r="709" spans="4:11">
      <c r="D709" s="78"/>
      <c r="E709" s="78"/>
      <c r="F709" s="78"/>
      <c r="G709" s="78"/>
      <c r="H709" s="78"/>
      <c r="I709" s="78"/>
      <c r="J709" s="155"/>
      <c r="K709" s="78"/>
    </row>
    <row r="710" spans="4:11">
      <c r="D710" s="78"/>
      <c r="E710" s="78"/>
      <c r="F710" s="78"/>
      <c r="G710" s="78"/>
      <c r="H710" s="78"/>
      <c r="I710" s="78"/>
      <c r="J710" s="155"/>
      <c r="K710" s="78"/>
    </row>
    <row r="711" spans="4:11">
      <c r="D711" s="78"/>
      <c r="E711" s="78"/>
      <c r="F711" s="78"/>
      <c r="G711" s="78"/>
      <c r="H711" s="78"/>
      <c r="I711" s="78"/>
      <c r="J711" s="155"/>
      <c r="K711" s="78"/>
    </row>
    <row r="712" spans="4:11">
      <c r="D712" s="78"/>
      <c r="E712" s="78"/>
      <c r="F712" s="78"/>
      <c r="G712" s="78"/>
      <c r="H712" s="78"/>
      <c r="I712" s="78"/>
      <c r="J712" s="155"/>
      <c r="K712" s="78"/>
    </row>
    <row r="713" spans="4:11">
      <c r="D713" s="78"/>
      <c r="E713" s="78"/>
      <c r="F713" s="78"/>
      <c r="G713" s="78"/>
      <c r="H713" s="78"/>
      <c r="I713" s="78"/>
      <c r="J713" s="155"/>
      <c r="K713" s="78"/>
    </row>
    <row r="714" spans="4:11">
      <c r="D714" s="78"/>
      <c r="E714" s="78"/>
      <c r="F714" s="78"/>
      <c r="G714" s="78"/>
      <c r="H714" s="78"/>
      <c r="I714" s="78"/>
      <c r="J714" s="155"/>
      <c r="K714" s="78"/>
    </row>
    <row r="715" spans="4:11">
      <c r="D715" s="78"/>
      <c r="E715" s="78"/>
      <c r="F715" s="78"/>
      <c r="G715" s="78"/>
      <c r="H715" s="78"/>
      <c r="I715" s="78"/>
      <c r="J715" s="155"/>
      <c r="K715" s="78"/>
    </row>
    <row r="716" spans="4:11">
      <c r="D716" s="78"/>
      <c r="E716" s="78"/>
      <c r="F716" s="78"/>
      <c r="G716" s="78"/>
      <c r="H716" s="78"/>
      <c r="I716" s="78"/>
      <c r="J716" s="155"/>
      <c r="K716" s="78"/>
    </row>
    <row r="717" spans="4:11">
      <c r="D717" s="78"/>
      <c r="E717" s="78"/>
      <c r="F717" s="78"/>
      <c r="G717" s="78"/>
      <c r="H717" s="78"/>
      <c r="I717" s="78"/>
      <c r="J717" s="155"/>
      <c r="K717" s="78"/>
    </row>
    <row r="718" spans="4:11">
      <c r="D718" s="78"/>
      <c r="E718" s="78"/>
      <c r="F718" s="78"/>
      <c r="G718" s="78"/>
      <c r="H718" s="78"/>
      <c r="I718" s="78"/>
      <c r="J718" s="155"/>
      <c r="K718" s="78"/>
    </row>
    <row r="719" spans="4:11">
      <c r="D719" s="78"/>
      <c r="E719" s="78"/>
      <c r="F719" s="78"/>
      <c r="G719" s="78"/>
      <c r="H719" s="78"/>
      <c r="I719" s="78"/>
      <c r="J719" s="155"/>
      <c r="K719" s="78"/>
    </row>
    <row r="720" spans="4:11">
      <c r="D720" s="78"/>
      <c r="E720" s="78"/>
      <c r="F720" s="78"/>
      <c r="G720" s="78"/>
      <c r="H720" s="78"/>
      <c r="I720" s="78"/>
      <c r="J720" s="155"/>
      <c r="K720" s="78"/>
    </row>
    <row r="721" spans="4:11">
      <c r="D721" s="78"/>
      <c r="E721" s="78"/>
      <c r="F721" s="78"/>
      <c r="G721" s="78"/>
      <c r="H721" s="78"/>
      <c r="I721" s="78"/>
      <c r="J721" s="155"/>
      <c r="K721" s="78"/>
    </row>
    <row r="722" spans="4:11">
      <c r="D722" s="78"/>
      <c r="E722" s="78"/>
      <c r="F722" s="78"/>
      <c r="G722" s="78"/>
      <c r="H722" s="78"/>
      <c r="I722" s="78"/>
      <c r="J722" s="155"/>
      <c r="K722" s="78"/>
    </row>
    <row r="723" spans="4:11">
      <c r="D723" s="78"/>
      <c r="E723" s="78"/>
      <c r="F723" s="78"/>
      <c r="G723" s="78"/>
      <c r="H723" s="78"/>
      <c r="I723" s="78"/>
      <c r="J723" s="155"/>
      <c r="K723" s="78"/>
    </row>
    <row r="724" spans="4:11">
      <c r="D724" s="78"/>
      <c r="E724" s="78"/>
      <c r="F724" s="78"/>
      <c r="G724" s="78"/>
      <c r="H724" s="78"/>
      <c r="I724" s="78"/>
      <c r="J724" s="155"/>
      <c r="K724" s="78"/>
    </row>
    <row r="725" spans="4:11">
      <c r="D725" s="78"/>
      <c r="E725" s="78"/>
      <c r="F725" s="78"/>
      <c r="G725" s="78"/>
      <c r="H725" s="78"/>
      <c r="I725" s="78"/>
      <c r="J725" s="155"/>
      <c r="K725" s="78"/>
    </row>
    <row r="726" spans="4:11">
      <c r="D726" s="78"/>
      <c r="E726" s="78"/>
      <c r="F726" s="78"/>
      <c r="G726" s="78"/>
      <c r="H726" s="78"/>
      <c r="I726" s="78"/>
      <c r="J726" s="155"/>
      <c r="K726" s="78"/>
    </row>
    <row r="727" spans="4:11">
      <c r="D727" s="78"/>
      <c r="E727" s="78"/>
      <c r="F727" s="78"/>
      <c r="G727" s="78"/>
      <c r="H727" s="78"/>
      <c r="I727" s="78"/>
      <c r="J727" s="155"/>
      <c r="K727" s="78"/>
    </row>
    <row r="728" spans="4:11">
      <c r="D728" s="78"/>
      <c r="E728" s="78"/>
      <c r="F728" s="78"/>
      <c r="G728" s="78"/>
      <c r="H728" s="78"/>
      <c r="I728" s="78"/>
      <c r="J728" s="155"/>
      <c r="K728" s="78"/>
    </row>
    <row r="729" spans="4:11">
      <c r="D729" s="78"/>
      <c r="E729" s="78"/>
      <c r="F729" s="78"/>
      <c r="G729" s="78"/>
      <c r="H729" s="78"/>
      <c r="I729" s="78"/>
      <c r="J729" s="155"/>
      <c r="K729" s="78"/>
    </row>
    <row r="730" spans="4:11">
      <c r="D730" s="78"/>
      <c r="E730" s="78"/>
      <c r="F730" s="78"/>
      <c r="G730" s="78"/>
      <c r="H730" s="78"/>
      <c r="I730" s="78"/>
      <c r="J730" s="155"/>
      <c r="K730" s="78"/>
    </row>
    <row r="731" spans="4:11">
      <c r="D731" s="78"/>
      <c r="E731" s="78"/>
      <c r="F731" s="78"/>
      <c r="G731" s="78"/>
      <c r="H731" s="78"/>
      <c r="I731" s="78"/>
      <c r="J731" s="155"/>
      <c r="K731" s="78"/>
    </row>
    <row r="732" spans="4:11">
      <c r="D732" s="78"/>
      <c r="E732" s="78"/>
      <c r="F732" s="78"/>
      <c r="G732" s="78"/>
      <c r="H732" s="78"/>
      <c r="I732" s="78"/>
      <c r="J732" s="155"/>
      <c r="K732" s="78"/>
    </row>
    <row r="733" spans="4:11">
      <c r="D733" s="78"/>
      <c r="E733" s="78"/>
      <c r="F733" s="78"/>
      <c r="G733" s="78"/>
      <c r="H733" s="78"/>
      <c r="I733" s="78"/>
      <c r="J733" s="155"/>
      <c r="K733" s="78"/>
    </row>
    <row r="734" spans="4:11">
      <c r="D734" s="78"/>
      <c r="E734" s="78"/>
      <c r="F734" s="78"/>
      <c r="G734" s="78"/>
      <c r="H734" s="78"/>
      <c r="I734" s="78"/>
      <c r="J734" s="155"/>
      <c r="K734" s="78"/>
    </row>
    <row r="735" spans="4:11">
      <c r="D735" s="78"/>
      <c r="E735" s="78"/>
      <c r="F735" s="78"/>
      <c r="G735" s="78"/>
      <c r="H735" s="78"/>
      <c r="I735" s="78"/>
      <c r="J735" s="155"/>
      <c r="K735" s="78"/>
    </row>
    <row r="736" spans="4:11">
      <c r="D736" s="78"/>
      <c r="E736" s="78"/>
      <c r="F736" s="78"/>
      <c r="G736" s="78"/>
      <c r="H736" s="78"/>
      <c r="I736" s="78"/>
      <c r="J736" s="155"/>
      <c r="K736" s="78"/>
    </row>
    <row r="737" spans="4:11">
      <c r="D737" s="78"/>
      <c r="E737" s="78"/>
      <c r="F737" s="78"/>
      <c r="G737" s="78"/>
      <c r="H737" s="78"/>
      <c r="I737" s="78"/>
      <c r="J737" s="155"/>
      <c r="K737" s="78"/>
    </row>
    <row r="738" spans="4:11">
      <c r="D738" s="78"/>
      <c r="E738" s="78"/>
      <c r="F738" s="78"/>
      <c r="G738" s="78"/>
      <c r="H738" s="78"/>
      <c r="I738" s="78"/>
      <c r="J738" s="155"/>
      <c r="K738" s="78"/>
    </row>
    <row r="739" spans="4:11">
      <c r="D739" s="78"/>
      <c r="E739" s="78"/>
      <c r="F739" s="78"/>
      <c r="G739" s="78"/>
      <c r="H739" s="78"/>
      <c r="I739" s="78"/>
      <c r="J739" s="155"/>
      <c r="K739" s="78"/>
    </row>
    <row r="740" spans="4:11">
      <c r="D740" s="78"/>
      <c r="E740" s="78"/>
      <c r="F740" s="78"/>
      <c r="G740" s="78"/>
      <c r="H740" s="78"/>
      <c r="I740" s="78"/>
      <c r="J740" s="155"/>
      <c r="K740" s="78"/>
    </row>
    <row r="741" spans="4:11">
      <c r="D741" s="78"/>
      <c r="E741" s="78"/>
      <c r="F741" s="78"/>
      <c r="G741" s="78"/>
      <c r="H741" s="78"/>
      <c r="I741" s="78"/>
      <c r="J741" s="155"/>
      <c r="K741" s="78"/>
    </row>
    <row r="742" spans="4:11">
      <c r="D742" s="78"/>
      <c r="E742" s="78"/>
      <c r="F742" s="78"/>
      <c r="G742" s="78"/>
      <c r="H742" s="78"/>
      <c r="I742" s="78"/>
      <c r="J742" s="155"/>
      <c r="K742" s="78"/>
    </row>
    <row r="743" spans="4:11">
      <c r="D743" s="78"/>
      <c r="E743" s="78"/>
      <c r="F743" s="78"/>
      <c r="G743" s="78"/>
      <c r="H743" s="78"/>
      <c r="I743" s="78"/>
      <c r="J743" s="155"/>
      <c r="K743" s="78"/>
    </row>
    <row r="744" spans="4:11">
      <c r="D744" s="78"/>
      <c r="E744" s="78"/>
      <c r="F744" s="78"/>
      <c r="G744" s="78"/>
      <c r="H744" s="78"/>
      <c r="I744" s="78"/>
      <c r="J744" s="155"/>
      <c r="K744" s="78"/>
    </row>
    <row r="745" spans="4:11">
      <c r="D745" s="78"/>
      <c r="E745" s="78"/>
      <c r="F745" s="78"/>
      <c r="G745" s="78"/>
      <c r="H745" s="78"/>
      <c r="I745" s="78"/>
      <c r="J745" s="155"/>
      <c r="K745" s="78"/>
    </row>
    <row r="746" spans="4:11">
      <c r="D746" s="78"/>
      <c r="E746" s="78"/>
      <c r="F746" s="78"/>
      <c r="G746" s="78"/>
      <c r="H746" s="78"/>
      <c r="I746" s="78"/>
      <c r="J746" s="155"/>
      <c r="K746" s="78"/>
    </row>
    <row r="747" spans="4:11">
      <c r="D747" s="78"/>
      <c r="E747" s="78"/>
      <c r="F747" s="78"/>
      <c r="G747" s="78"/>
      <c r="H747" s="78"/>
      <c r="I747" s="78"/>
      <c r="J747" s="155"/>
      <c r="K747" s="78"/>
    </row>
    <row r="748" spans="4:11">
      <c r="D748" s="78"/>
      <c r="E748" s="78"/>
      <c r="F748" s="78"/>
      <c r="G748" s="78"/>
      <c r="H748" s="78"/>
      <c r="I748" s="78"/>
      <c r="J748" s="155"/>
      <c r="K748" s="78"/>
    </row>
    <row r="749" spans="4:11">
      <c r="D749" s="78"/>
      <c r="E749" s="78"/>
      <c r="F749" s="78"/>
      <c r="G749" s="78"/>
      <c r="H749" s="78"/>
      <c r="I749" s="78"/>
      <c r="J749" s="155"/>
      <c r="K749" s="78"/>
    </row>
    <row r="750" spans="4:11">
      <c r="D750" s="78"/>
      <c r="E750" s="78"/>
      <c r="F750" s="78"/>
      <c r="G750" s="78"/>
      <c r="H750" s="78"/>
      <c r="I750" s="78"/>
      <c r="J750" s="155"/>
      <c r="K750" s="78"/>
    </row>
    <row r="751" spans="4:11">
      <c r="D751" s="78"/>
      <c r="E751" s="78"/>
      <c r="F751" s="78"/>
      <c r="G751" s="78"/>
      <c r="H751" s="78"/>
      <c r="I751" s="78"/>
      <c r="J751" s="155"/>
      <c r="K751" s="78"/>
    </row>
    <row r="752" spans="4:11">
      <c r="D752" s="78"/>
      <c r="E752" s="78"/>
      <c r="F752" s="78"/>
      <c r="G752" s="78"/>
      <c r="H752" s="78"/>
      <c r="I752" s="78"/>
      <c r="J752" s="155"/>
      <c r="K752" s="78"/>
    </row>
    <row r="753" spans="4:11">
      <c r="D753" s="78"/>
      <c r="E753" s="78"/>
      <c r="F753" s="78"/>
      <c r="G753" s="78"/>
      <c r="H753" s="78"/>
      <c r="I753" s="78"/>
      <c r="J753" s="155"/>
      <c r="K753" s="78"/>
    </row>
    <row r="754" spans="4:11">
      <c r="D754" s="78"/>
      <c r="E754" s="78"/>
      <c r="F754" s="78"/>
      <c r="G754" s="78"/>
      <c r="H754" s="78"/>
      <c r="I754" s="78"/>
      <c r="J754" s="155"/>
      <c r="K754" s="78"/>
    </row>
    <row r="755" spans="4:11">
      <c r="D755" s="78"/>
      <c r="E755" s="78"/>
      <c r="F755" s="78"/>
      <c r="G755" s="78"/>
      <c r="H755" s="78"/>
      <c r="I755" s="78"/>
      <c r="J755" s="155"/>
      <c r="K755" s="78"/>
    </row>
    <row r="756" spans="4:11">
      <c r="D756" s="78"/>
      <c r="E756" s="78"/>
      <c r="F756" s="78"/>
      <c r="G756" s="78"/>
      <c r="H756" s="78"/>
      <c r="I756" s="78"/>
      <c r="J756" s="155"/>
      <c r="K756" s="78"/>
    </row>
    <row r="757" spans="4:11">
      <c r="D757" s="78"/>
      <c r="E757" s="78"/>
      <c r="F757" s="78"/>
      <c r="G757" s="78"/>
      <c r="H757" s="78"/>
      <c r="I757" s="78"/>
      <c r="J757" s="155"/>
      <c r="K757" s="78"/>
    </row>
    <row r="758" spans="4:11">
      <c r="D758" s="78"/>
      <c r="E758" s="78"/>
      <c r="F758" s="78"/>
      <c r="G758" s="78"/>
      <c r="H758" s="78"/>
      <c r="I758" s="78"/>
      <c r="J758" s="155"/>
      <c r="K758" s="78"/>
    </row>
    <row r="759" spans="4:11">
      <c r="D759" s="78"/>
      <c r="E759" s="78"/>
      <c r="F759" s="78"/>
      <c r="G759" s="78"/>
      <c r="H759" s="78"/>
      <c r="I759" s="78"/>
      <c r="J759" s="155"/>
      <c r="K759" s="78"/>
    </row>
    <row r="760" spans="4:11">
      <c r="D760" s="78"/>
      <c r="E760" s="78"/>
      <c r="F760" s="78"/>
      <c r="G760" s="78"/>
      <c r="H760" s="78"/>
      <c r="I760" s="78"/>
      <c r="J760" s="155"/>
      <c r="K760" s="78"/>
    </row>
    <row r="761" spans="4:11">
      <c r="D761" s="78"/>
      <c r="E761" s="78"/>
      <c r="F761" s="78"/>
      <c r="G761" s="78"/>
      <c r="H761" s="78"/>
      <c r="I761" s="78"/>
      <c r="J761" s="155"/>
      <c r="K761" s="78"/>
    </row>
    <row r="762" spans="4:11">
      <c r="D762" s="78"/>
      <c r="E762" s="78"/>
      <c r="F762" s="78"/>
      <c r="G762" s="78"/>
      <c r="H762" s="78"/>
      <c r="I762" s="78"/>
      <c r="J762" s="155"/>
      <c r="K762" s="78"/>
    </row>
    <row r="763" spans="4:11">
      <c r="D763" s="78"/>
      <c r="E763" s="78"/>
      <c r="F763" s="78"/>
      <c r="G763" s="78"/>
      <c r="H763" s="78"/>
      <c r="I763" s="78"/>
      <c r="J763" s="155"/>
      <c r="K763" s="78"/>
    </row>
    <row r="764" spans="4:11">
      <c r="D764" s="78"/>
      <c r="E764" s="78"/>
      <c r="F764" s="78"/>
      <c r="G764" s="78"/>
      <c r="H764" s="78"/>
      <c r="I764" s="78"/>
      <c r="J764" s="155"/>
      <c r="K764" s="78"/>
    </row>
    <row r="765" spans="4:11">
      <c r="D765" s="78"/>
      <c r="E765" s="78"/>
      <c r="F765" s="78"/>
      <c r="G765" s="78"/>
      <c r="H765" s="78"/>
      <c r="I765" s="78"/>
      <c r="J765" s="155"/>
      <c r="K765" s="78"/>
    </row>
    <row r="766" spans="4:11">
      <c r="D766" s="78"/>
      <c r="E766" s="78"/>
      <c r="F766" s="78"/>
      <c r="G766" s="78"/>
      <c r="H766" s="78"/>
      <c r="I766" s="78"/>
      <c r="J766" s="155"/>
      <c r="K766" s="78"/>
    </row>
    <row r="767" spans="4:11">
      <c r="D767" s="78"/>
      <c r="E767" s="78"/>
      <c r="F767" s="78"/>
      <c r="G767" s="78"/>
      <c r="H767" s="78"/>
      <c r="I767" s="78"/>
      <c r="J767" s="155"/>
      <c r="K767" s="78"/>
    </row>
    <row r="768" spans="4:11">
      <c r="D768" s="78"/>
      <c r="E768" s="78"/>
      <c r="F768" s="78"/>
      <c r="G768" s="78"/>
      <c r="H768" s="78"/>
      <c r="I768" s="78"/>
      <c r="J768" s="155"/>
      <c r="K768" s="78"/>
    </row>
    <row r="769" spans="4:11">
      <c r="D769" s="78"/>
      <c r="E769" s="78"/>
      <c r="F769" s="78"/>
      <c r="G769" s="78"/>
      <c r="H769" s="78"/>
      <c r="I769" s="78"/>
      <c r="J769" s="155"/>
      <c r="K769" s="78"/>
    </row>
    <row r="770" spans="4:11">
      <c r="D770" s="78"/>
      <c r="E770" s="78"/>
      <c r="F770" s="78"/>
      <c r="G770" s="78"/>
      <c r="H770" s="78"/>
      <c r="I770" s="78"/>
      <c r="J770" s="155"/>
      <c r="K770" s="78"/>
    </row>
    <row r="771" spans="4:11">
      <c r="D771" s="78"/>
      <c r="E771" s="78"/>
      <c r="F771" s="78"/>
      <c r="G771" s="78"/>
      <c r="H771" s="78"/>
      <c r="I771" s="78"/>
      <c r="J771" s="155"/>
      <c r="K771" s="78"/>
    </row>
    <row r="772" spans="4:11">
      <c r="D772" s="78"/>
      <c r="E772" s="78"/>
      <c r="F772" s="78"/>
      <c r="G772" s="78"/>
      <c r="H772" s="78"/>
      <c r="I772" s="78"/>
      <c r="J772" s="155"/>
      <c r="K772" s="78"/>
    </row>
    <row r="773" spans="4:11">
      <c r="D773" s="78"/>
      <c r="E773" s="78"/>
      <c r="F773" s="78"/>
      <c r="G773" s="78"/>
      <c r="H773" s="78"/>
      <c r="I773" s="78"/>
      <c r="J773" s="155"/>
      <c r="K773" s="78"/>
    </row>
    <row r="774" spans="4:11">
      <c r="D774" s="78"/>
      <c r="E774" s="78"/>
      <c r="F774" s="78"/>
      <c r="G774" s="78"/>
      <c r="H774" s="78"/>
      <c r="I774" s="78"/>
      <c r="J774" s="155"/>
      <c r="K774" s="78"/>
    </row>
    <row r="775" spans="4:11">
      <c r="D775" s="78"/>
      <c r="E775" s="78"/>
      <c r="F775" s="78"/>
      <c r="G775" s="78"/>
      <c r="H775" s="78"/>
      <c r="I775" s="78"/>
      <c r="J775" s="155"/>
      <c r="K775" s="78"/>
    </row>
    <row r="776" spans="4:11">
      <c r="D776" s="78"/>
      <c r="E776" s="78"/>
      <c r="F776" s="78"/>
      <c r="G776" s="78"/>
      <c r="H776" s="78"/>
      <c r="I776" s="78"/>
      <c r="J776" s="155"/>
      <c r="K776" s="78"/>
    </row>
    <row r="777" spans="4:11">
      <c r="D777" s="78"/>
      <c r="E777" s="78"/>
      <c r="F777" s="78"/>
      <c r="G777" s="78"/>
      <c r="H777" s="78"/>
      <c r="I777" s="78"/>
      <c r="J777" s="155"/>
      <c r="K777" s="78"/>
    </row>
    <row r="778" spans="4:11">
      <c r="D778" s="78"/>
      <c r="E778" s="78"/>
      <c r="F778" s="78"/>
      <c r="G778" s="78"/>
      <c r="H778" s="78"/>
      <c r="I778" s="78"/>
      <c r="J778" s="155"/>
      <c r="K778" s="78"/>
    </row>
    <row r="779" spans="4:11">
      <c r="D779" s="78"/>
      <c r="E779" s="78"/>
      <c r="F779" s="78"/>
      <c r="G779" s="78"/>
      <c r="H779" s="78"/>
      <c r="I779" s="78"/>
      <c r="J779" s="155"/>
      <c r="K779" s="78"/>
    </row>
    <row r="780" spans="4:11">
      <c r="D780" s="78"/>
      <c r="E780" s="78"/>
      <c r="F780" s="78"/>
      <c r="G780" s="78"/>
      <c r="H780" s="78"/>
      <c r="I780" s="78"/>
      <c r="J780" s="155"/>
      <c r="K780" s="78"/>
    </row>
    <row r="781" spans="4:11">
      <c r="D781" s="78"/>
      <c r="E781" s="78"/>
      <c r="F781" s="78"/>
      <c r="G781" s="78"/>
      <c r="H781" s="78"/>
      <c r="I781" s="78"/>
      <c r="J781" s="155"/>
      <c r="K781" s="78"/>
    </row>
    <row r="782" spans="4:11">
      <c r="D782" s="78"/>
      <c r="E782" s="78"/>
      <c r="F782" s="78"/>
      <c r="G782" s="78"/>
      <c r="H782" s="78"/>
      <c r="I782" s="78"/>
      <c r="J782" s="155"/>
      <c r="K782" s="78"/>
    </row>
    <row r="783" spans="4:11">
      <c r="D783" s="78"/>
      <c r="E783" s="78"/>
      <c r="F783" s="78"/>
      <c r="G783" s="78"/>
      <c r="H783" s="78"/>
      <c r="I783" s="78"/>
      <c r="J783" s="155"/>
      <c r="K783" s="78"/>
    </row>
    <row r="784" spans="4:11">
      <c r="D784" s="78"/>
      <c r="E784" s="78"/>
      <c r="F784" s="78"/>
      <c r="G784" s="78"/>
      <c r="H784" s="78"/>
      <c r="I784" s="78"/>
      <c r="J784" s="155"/>
      <c r="K784" s="78"/>
    </row>
    <row r="785" spans="4:11">
      <c r="D785" s="78"/>
      <c r="E785" s="78"/>
      <c r="F785" s="78"/>
      <c r="G785" s="78"/>
      <c r="H785" s="78"/>
      <c r="I785" s="78"/>
      <c r="J785" s="155"/>
      <c r="K785" s="78"/>
    </row>
    <row r="786" spans="4:11">
      <c r="D786" s="78"/>
      <c r="E786" s="78"/>
      <c r="F786" s="78"/>
      <c r="G786" s="78"/>
      <c r="H786" s="78"/>
      <c r="I786" s="78"/>
      <c r="J786" s="155"/>
      <c r="K786" s="78"/>
    </row>
    <row r="787" spans="4:11">
      <c r="D787" s="78"/>
      <c r="E787" s="78"/>
      <c r="F787" s="78"/>
      <c r="G787" s="78"/>
      <c r="H787" s="78"/>
      <c r="I787" s="78"/>
      <c r="J787" s="155"/>
      <c r="K787" s="78"/>
    </row>
    <row r="788" spans="4:11">
      <c r="D788" s="78"/>
      <c r="E788" s="78"/>
      <c r="F788" s="78"/>
      <c r="G788" s="78"/>
      <c r="H788" s="78"/>
      <c r="I788" s="78"/>
      <c r="J788" s="155"/>
      <c r="K788" s="78"/>
    </row>
    <row r="789" spans="4:11">
      <c r="D789" s="78"/>
      <c r="E789" s="78"/>
      <c r="F789" s="78"/>
      <c r="G789" s="78"/>
      <c r="H789" s="78"/>
      <c r="I789" s="78"/>
      <c r="J789" s="155"/>
      <c r="K789" s="78"/>
    </row>
    <row r="790" spans="4:11">
      <c r="D790" s="78"/>
      <c r="E790" s="78"/>
      <c r="F790" s="78"/>
      <c r="G790" s="78"/>
      <c r="H790" s="78"/>
      <c r="I790" s="78"/>
      <c r="J790" s="155"/>
      <c r="K790" s="78"/>
    </row>
    <row r="791" spans="4:11">
      <c r="D791" s="78"/>
      <c r="E791" s="78"/>
      <c r="F791" s="78"/>
      <c r="G791" s="78"/>
      <c r="H791" s="78"/>
      <c r="I791" s="78"/>
      <c r="J791" s="155"/>
      <c r="K791" s="78"/>
    </row>
    <row r="792" spans="4:11">
      <c r="D792" s="78"/>
      <c r="E792" s="78"/>
      <c r="F792" s="78"/>
      <c r="G792" s="78"/>
      <c r="H792" s="78"/>
      <c r="I792" s="78"/>
      <c r="J792" s="155"/>
      <c r="K792" s="78"/>
    </row>
    <row r="793" spans="4:11">
      <c r="D793" s="78"/>
      <c r="E793" s="78"/>
      <c r="F793" s="78"/>
      <c r="G793" s="78"/>
      <c r="H793" s="78"/>
      <c r="I793" s="78"/>
      <c r="J793" s="155"/>
      <c r="K793" s="78"/>
    </row>
    <row r="794" spans="4:11">
      <c r="D794" s="78"/>
      <c r="E794" s="78"/>
      <c r="F794" s="78"/>
      <c r="G794" s="78"/>
      <c r="H794" s="78"/>
      <c r="I794" s="78"/>
      <c r="J794" s="155"/>
      <c r="K794" s="78"/>
    </row>
    <row r="795" spans="4:11">
      <c r="D795" s="78"/>
      <c r="E795" s="78"/>
      <c r="F795" s="78"/>
      <c r="G795" s="78"/>
      <c r="H795" s="78"/>
      <c r="I795" s="78"/>
      <c r="J795" s="155"/>
      <c r="K795" s="78"/>
    </row>
    <row r="796" spans="4:11">
      <c r="D796" s="78"/>
      <c r="E796" s="78"/>
      <c r="F796" s="78"/>
      <c r="G796" s="78"/>
      <c r="H796" s="78"/>
      <c r="I796" s="78"/>
      <c r="J796" s="155"/>
      <c r="K796" s="78"/>
    </row>
    <row r="797" spans="4:11">
      <c r="D797" s="78"/>
      <c r="E797" s="78"/>
      <c r="F797" s="78"/>
      <c r="G797" s="78"/>
      <c r="H797" s="78"/>
      <c r="I797" s="78"/>
      <c r="J797" s="155"/>
      <c r="K797" s="78"/>
    </row>
    <row r="798" spans="4:11">
      <c r="D798" s="78"/>
      <c r="E798" s="78"/>
      <c r="F798" s="78"/>
      <c r="G798" s="78"/>
      <c r="H798" s="78"/>
      <c r="I798" s="78"/>
      <c r="J798" s="155"/>
      <c r="K798" s="78"/>
    </row>
    <row r="799" spans="4:11">
      <c r="D799" s="78"/>
      <c r="E799" s="78"/>
      <c r="F799" s="78"/>
      <c r="G799" s="78"/>
      <c r="H799" s="78"/>
      <c r="I799" s="78"/>
      <c r="J799" s="155"/>
      <c r="K799" s="78"/>
    </row>
    <row r="800" spans="4:11">
      <c r="D800" s="78"/>
      <c r="E800" s="78"/>
      <c r="F800" s="78"/>
      <c r="G800" s="78"/>
      <c r="H800" s="78"/>
      <c r="I800" s="78"/>
      <c r="J800" s="155"/>
      <c r="K800" s="78"/>
    </row>
    <row r="801" spans="4:11">
      <c r="D801" s="78"/>
      <c r="E801" s="78"/>
      <c r="F801" s="78"/>
      <c r="G801" s="78"/>
      <c r="H801" s="78"/>
      <c r="I801" s="78"/>
      <c r="J801" s="155"/>
      <c r="K801" s="78"/>
    </row>
    <row r="802" spans="4:11">
      <c r="D802" s="78"/>
      <c r="E802" s="78"/>
      <c r="F802" s="78"/>
      <c r="G802" s="78"/>
      <c r="H802" s="78"/>
      <c r="I802" s="78"/>
      <c r="J802" s="155"/>
      <c r="K802" s="78"/>
    </row>
    <row r="803" spans="4:11">
      <c r="D803" s="78"/>
      <c r="E803" s="78"/>
      <c r="F803" s="78"/>
      <c r="G803" s="78"/>
      <c r="H803" s="78"/>
      <c r="I803" s="78"/>
      <c r="J803" s="155"/>
      <c r="K803" s="78"/>
    </row>
    <row r="804" spans="4:11">
      <c r="D804" s="78"/>
      <c r="E804" s="78"/>
      <c r="F804" s="78"/>
      <c r="G804" s="78"/>
      <c r="H804" s="78"/>
      <c r="I804" s="78"/>
      <c r="J804" s="155"/>
      <c r="K804" s="78"/>
    </row>
    <row r="805" spans="4:11">
      <c r="D805" s="78"/>
      <c r="E805" s="78"/>
      <c r="F805" s="78"/>
      <c r="G805" s="78"/>
      <c r="H805" s="78"/>
      <c r="I805" s="78"/>
      <c r="J805" s="155"/>
      <c r="K805" s="78"/>
    </row>
    <row r="806" spans="4:11">
      <c r="D806" s="78"/>
      <c r="E806" s="78"/>
      <c r="F806" s="78"/>
      <c r="G806" s="78"/>
      <c r="H806" s="78"/>
      <c r="I806" s="78"/>
      <c r="J806" s="155"/>
      <c r="K806" s="78"/>
    </row>
    <row r="807" spans="4:11">
      <c r="D807" s="78"/>
      <c r="E807" s="78"/>
      <c r="F807" s="78"/>
      <c r="G807" s="78"/>
      <c r="H807" s="78"/>
      <c r="I807" s="78"/>
      <c r="J807" s="155"/>
      <c r="K807" s="78"/>
    </row>
    <row r="808" spans="4:11">
      <c r="D808" s="78"/>
      <c r="E808" s="78"/>
      <c r="F808" s="78"/>
      <c r="G808" s="78"/>
      <c r="H808" s="78"/>
      <c r="I808" s="78"/>
      <c r="J808" s="155"/>
      <c r="K808" s="78"/>
    </row>
    <row r="809" spans="4:11">
      <c r="D809" s="78"/>
      <c r="E809" s="78"/>
      <c r="F809" s="78"/>
      <c r="G809" s="78"/>
      <c r="H809" s="78"/>
      <c r="I809" s="78"/>
      <c r="J809" s="155"/>
      <c r="K809" s="78"/>
    </row>
    <row r="810" spans="4:11">
      <c r="D810" s="78"/>
      <c r="E810" s="78"/>
      <c r="F810" s="78"/>
      <c r="G810" s="78"/>
      <c r="H810" s="78"/>
      <c r="I810" s="78"/>
      <c r="J810" s="155"/>
      <c r="K810" s="78"/>
    </row>
    <row r="811" spans="4:11">
      <c r="D811" s="78"/>
      <c r="E811" s="78"/>
      <c r="F811" s="78"/>
      <c r="G811" s="78"/>
      <c r="H811" s="78"/>
      <c r="I811" s="78"/>
      <c r="J811" s="155"/>
      <c r="K811" s="78"/>
    </row>
    <row r="812" spans="4:11">
      <c r="D812" s="78"/>
      <c r="E812" s="78"/>
      <c r="F812" s="78"/>
      <c r="G812" s="78"/>
      <c r="H812" s="78"/>
      <c r="I812" s="78"/>
      <c r="J812" s="155"/>
      <c r="K812" s="78"/>
    </row>
    <row r="813" spans="4:11">
      <c r="D813" s="78"/>
      <c r="E813" s="78"/>
      <c r="F813" s="78"/>
      <c r="G813" s="78"/>
      <c r="H813" s="78"/>
      <c r="I813" s="78"/>
      <c r="J813" s="155"/>
      <c r="K813" s="78"/>
    </row>
    <row r="814" spans="4:11">
      <c r="D814" s="78"/>
      <c r="E814" s="78"/>
      <c r="F814" s="78"/>
      <c r="G814" s="78"/>
      <c r="H814" s="78"/>
      <c r="I814" s="78"/>
      <c r="J814" s="155"/>
      <c r="K814" s="78"/>
    </row>
    <row r="815" spans="4:11">
      <c r="D815" s="78"/>
      <c r="E815" s="78"/>
      <c r="F815" s="78"/>
      <c r="G815" s="78"/>
      <c r="H815" s="78"/>
      <c r="I815" s="78"/>
      <c r="J815" s="155"/>
      <c r="K815" s="78"/>
    </row>
    <row r="816" spans="4:11">
      <c r="D816" s="78"/>
      <c r="E816" s="78"/>
      <c r="F816" s="78"/>
      <c r="G816" s="78"/>
      <c r="H816" s="78"/>
      <c r="I816" s="78"/>
      <c r="J816" s="155"/>
      <c r="K816" s="78"/>
    </row>
    <row r="817" spans="4:11">
      <c r="D817" s="78"/>
      <c r="E817" s="78"/>
      <c r="F817" s="78"/>
      <c r="G817" s="78"/>
      <c r="H817" s="78"/>
      <c r="I817" s="78"/>
      <c r="J817" s="155"/>
      <c r="K817" s="78"/>
    </row>
    <row r="818" spans="4:11">
      <c r="D818" s="78"/>
      <c r="E818" s="78"/>
      <c r="F818" s="78"/>
      <c r="G818" s="78"/>
      <c r="H818" s="78"/>
      <c r="I818" s="78"/>
      <c r="J818" s="155"/>
      <c r="K818" s="78"/>
    </row>
    <row r="819" spans="4:11">
      <c r="D819" s="78"/>
      <c r="E819" s="78"/>
      <c r="F819" s="78"/>
      <c r="G819" s="78"/>
      <c r="H819" s="78"/>
      <c r="I819" s="78"/>
      <c r="J819" s="155"/>
      <c r="K819" s="78"/>
    </row>
    <row r="820" spans="4:11">
      <c r="D820" s="78"/>
      <c r="E820" s="78"/>
      <c r="F820" s="78"/>
      <c r="G820" s="78"/>
      <c r="H820" s="78"/>
      <c r="I820" s="78"/>
      <c r="J820" s="155"/>
      <c r="K820" s="78"/>
    </row>
    <row r="821" spans="4:11">
      <c r="D821" s="78"/>
      <c r="E821" s="78"/>
      <c r="F821" s="78"/>
      <c r="G821" s="78"/>
      <c r="H821" s="78"/>
      <c r="I821" s="78"/>
      <c r="J821" s="155"/>
      <c r="K821" s="78"/>
    </row>
    <row r="822" spans="4:11">
      <c r="D822" s="78"/>
      <c r="E822" s="78"/>
      <c r="F822" s="78"/>
      <c r="G822" s="78"/>
      <c r="H822" s="78"/>
      <c r="I822" s="78"/>
      <c r="J822" s="155"/>
      <c r="K822" s="78"/>
    </row>
    <row r="823" spans="4:11">
      <c r="D823" s="78"/>
      <c r="E823" s="78"/>
      <c r="F823" s="78"/>
      <c r="G823" s="78"/>
      <c r="H823" s="78"/>
      <c r="I823" s="78"/>
      <c r="J823" s="155"/>
      <c r="K823" s="78"/>
    </row>
    <row r="824" spans="4:11">
      <c r="D824" s="78"/>
      <c r="E824" s="78"/>
      <c r="F824" s="78"/>
      <c r="G824" s="78"/>
      <c r="H824" s="78"/>
      <c r="I824" s="78"/>
      <c r="J824" s="155"/>
      <c r="K824" s="78"/>
    </row>
    <row r="825" spans="4:11">
      <c r="D825" s="78"/>
      <c r="E825" s="78"/>
      <c r="F825" s="78"/>
      <c r="G825" s="78"/>
      <c r="H825" s="78"/>
      <c r="I825" s="78"/>
      <c r="J825" s="155"/>
      <c r="K825" s="78"/>
    </row>
    <row r="826" spans="4:11">
      <c r="D826" s="78"/>
      <c r="E826" s="78"/>
      <c r="F826" s="78"/>
      <c r="G826" s="78"/>
      <c r="H826" s="78"/>
      <c r="I826" s="78"/>
      <c r="J826" s="155"/>
      <c r="K826" s="78"/>
    </row>
    <row r="827" spans="4:11">
      <c r="D827" s="78"/>
      <c r="E827" s="78"/>
      <c r="F827" s="78"/>
      <c r="G827" s="78"/>
      <c r="H827" s="78"/>
      <c r="I827" s="78"/>
      <c r="J827" s="155"/>
      <c r="K827" s="78"/>
    </row>
    <row r="828" spans="4:11">
      <c r="D828" s="78"/>
      <c r="E828" s="78"/>
      <c r="F828" s="78"/>
      <c r="G828" s="78"/>
      <c r="H828" s="78"/>
      <c r="I828" s="78"/>
      <c r="J828" s="155"/>
      <c r="K828" s="78"/>
    </row>
    <row r="829" spans="4:11">
      <c r="D829" s="78"/>
      <c r="E829" s="78"/>
      <c r="F829" s="78"/>
      <c r="G829" s="78"/>
      <c r="H829" s="78"/>
      <c r="I829" s="78"/>
      <c r="J829" s="155"/>
      <c r="K829" s="78"/>
    </row>
    <row r="830" spans="4:11">
      <c r="D830" s="78"/>
      <c r="E830" s="78"/>
      <c r="F830" s="78"/>
      <c r="G830" s="78"/>
      <c r="H830" s="78"/>
      <c r="I830" s="78"/>
      <c r="J830" s="155"/>
      <c r="K830" s="78"/>
    </row>
    <row r="831" spans="4:11">
      <c r="D831" s="78"/>
      <c r="E831" s="78"/>
      <c r="F831" s="78"/>
      <c r="G831" s="78"/>
      <c r="H831" s="78"/>
      <c r="I831" s="78"/>
      <c r="J831" s="155"/>
      <c r="K831" s="78"/>
    </row>
    <row r="832" spans="4:11">
      <c r="D832" s="78"/>
      <c r="E832" s="78"/>
      <c r="F832" s="78"/>
      <c r="G832" s="78"/>
      <c r="H832" s="78"/>
      <c r="I832" s="78"/>
      <c r="J832" s="155"/>
      <c r="K832" s="78"/>
    </row>
    <row r="833" spans="4:11">
      <c r="D833" s="78"/>
      <c r="E833" s="78"/>
      <c r="F833" s="78"/>
      <c r="G833" s="78"/>
      <c r="H833" s="78"/>
      <c r="I833" s="78"/>
      <c r="J833" s="155"/>
      <c r="K833" s="78"/>
    </row>
    <row r="834" spans="4:11">
      <c r="D834" s="78"/>
      <c r="E834" s="78"/>
      <c r="F834" s="78"/>
      <c r="G834" s="78"/>
      <c r="H834" s="78"/>
      <c r="I834" s="78"/>
      <c r="J834" s="155"/>
      <c r="K834" s="78"/>
    </row>
    <row r="835" spans="4:11">
      <c r="D835" s="78"/>
      <c r="E835" s="78"/>
      <c r="F835" s="78"/>
      <c r="G835" s="78"/>
      <c r="H835" s="78"/>
      <c r="I835" s="78"/>
      <c r="J835" s="155"/>
      <c r="K835" s="78"/>
    </row>
    <row r="836" spans="4:11">
      <c r="D836" s="78"/>
      <c r="E836" s="78"/>
      <c r="F836" s="78"/>
      <c r="G836" s="78"/>
      <c r="H836" s="78"/>
      <c r="I836" s="78"/>
      <c r="J836" s="155"/>
      <c r="K836" s="78"/>
    </row>
    <row r="837" spans="4:11">
      <c r="D837" s="78"/>
      <c r="E837" s="78"/>
      <c r="F837" s="78"/>
      <c r="G837" s="78"/>
      <c r="H837" s="78"/>
      <c r="I837" s="78"/>
      <c r="J837" s="155"/>
      <c r="K837" s="78"/>
    </row>
    <row r="838" spans="4:11">
      <c r="D838" s="78"/>
      <c r="E838" s="78"/>
      <c r="F838" s="78"/>
      <c r="G838" s="78"/>
      <c r="H838" s="78"/>
      <c r="I838" s="78"/>
      <c r="J838" s="155"/>
      <c r="K838" s="78"/>
    </row>
    <row r="839" spans="4:11">
      <c r="D839" s="78"/>
      <c r="E839" s="78"/>
      <c r="F839" s="78"/>
      <c r="G839" s="78"/>
      <c r="H839" s="78"/>
      <c r="I839" s="78"/>
      <c r="J839" s="155"/>
      <c r="K839" s="78"/>
    </row>
    <row r="840" spans="4:11">
      <c r="D840" s="78"/>
      <c r="E840" s="78"/>
      <c r="F840" s="78"/>
      <c r="G840" s="78"/>
      <c r="H840" s="78"/>
      <c r="I840" s="78"/>
      <c r="J840" s="155"/>
      <c r="K840" s="78"/>
    </row>
    <row r="841" spans="4:11">
      <c r="D841" s="78"/>
      <c r="E841" s="78"/>
      <c r="F841" s="78"/>
      <c r="G841" s="78"/>
      <c r="H841" s="78"/>
      <c r="I841" s="78"/>
      <c r="J841" s="155"/>
      <c r="K841" s="78"/>
    </row>
    <row r="842" spans="4:11">
      <c r="D842" s="78"/>
      <c r="E842" s="78"/>
      <c r="F842" s="78"/>
      <c r="G842" s="78"/>
      <c r="H842" s="78"/>
      <c r="I842" s="78"/>
      <c r="J842" s="155"/>
      <c r="K842" s="78"/>
    </row>
    <row r="843" spans="4:11">
      <c r="D843" s="78"/>
      <c r="E843" s="78"/>
      <c r="F843" s="78"/>
      <c r="G843" s="78"/>
      <c r="H843" s="78"/>
      <c r="I843" s="78"/>
      <c r="J843" s="155"/>
      <c r="K843" s="78"/>
    </row>
    <row r="844" spans="4:11">
      <c r="D844" s="78"/>
      <c r="E844" s="78"/>
      <c r="F844" s="78"/>
      <c r="G844" s="78"/>
      <c r="H844" s="78"/>
      <c r="I844" s="78"/>
      <c r="J844" s="155"/>
      <c r="K844" s="78"/>
    </row>
    <row r="845" spans="4:11">
      <c r="D845" s="78"/>
      <c r="E845" s="78"/>
      <c r="F845" s="78"/>
      <c r="G845" s="78"/>
      <c r="H845" s="78"/>
      <c r="I845" s="78"/>
      <c r="J845" s="155"/>
      <c r="K845" s="78"/>
    </row>
    <row r="846" spans="4:11">
      <c r="D846" s="78"/>
      <c r="E846" s="78"/>
      <c r="F846" s="78"/>
      <c r="G846" s="78"/>
      <c r="H846" s="78"/>
      <c r="I846" s="78"/>
      <c r="J846" s="155"/>
      <c r="K846" s="78"/>
    </row>
    <row r="847" spans="4:11">
      <c r="D847" s="78"/>
      <c r="E847" s="78"/>
      <c r="F847" s="78"/>
      <c r="G847" s="78"/>
      <c r="H847" s="78"/>
      <c r="I847" s="78"/>
      <c r="J847" s="155"/>
      <c r="K847" s="78"/>
    </row>
    <row r="848" spans="4:11">
      <c r="D848" s="78"/>
      <c r="E848" s="78"/>
      <c r="F848" s="78"/>
      <c r="G848" s="78"/>
      <c r="H848" s="78"/>
      <c r="I848" s="78"/>
      <c r="J848" s="155"/>
      <c r="K848" s="78"/>
    </row>
    <row r="849" spans="4:11">
      <c r="D849" s="78"/>
      <c r="E849" s="78"/>
      <c r="F849" s="78"/>
      <c r="G849" s="78"/>
      <c r="H849" s="78"/>
      <c r="I849" s="78"/>
      <c r="J849" s="155"/>
      <c r="K849" s="78"/>
    </row>
    <row r="850" spans="4:11">
      <c r="D850" s="78"/>
      <c r="E850" s="78"/>
      <c r="F850" s="78"/>
      <c r="G850" s="78"/>
      <c r="H850" s="78"/>
      <c r="I850" s="78"/>
      <c r="J850" s="155"/>
      <c r="K850" s="78"/>
    </row>
    <row r="851" spans="4:11">
      <c r="D851" s="78"/>
      <c r="E851" s="78"/>
      <c r="F851" s="78"/>
      <c r="G851" s="78"/>
      <c r="H851" s="78"/>
      <c r="I851" s="78"/>
      <c r="J851" s="155"/>
      <c r="K851" s="78"/>
    </row>
    <row r="852" spans="4:11">
      <c r="D852" s="78"/>
      <c r="E852" s="78"/>
      <c r="F852" s="78"/>
      <c r="G852" s="78"/>
      <c r="H852" s="78"/>
      <c r="I852" s="78"/>
      <c r="J852" s="155"/>
      <c r="K852" s="78"/>
    </row>
    <row r="853" spans="4:11">
      <c r="D853" s="78"/>
      <c r="E853" s="78"/>
      <c r="F853" s="78"/>
      <c r="G853" s="78"/>
      <c r="H853" s="78"/>
      <c r="I853" s="78"/>
      <c r="J853" s="155"/>
      <c r="K853" s="78"/>
    </row>
    <row r="854" spans="4:11">
      <c r="D854" s="78"/>
      <c r="E854" s="78"/>
      <c r="F854" s="78"/>
      <c r="G854" s="78"/>
      <c r="H854" s="78"/>
      <c r="I854" s="78"/>
      <c r="J854" s="155"/>
      <c r="K854" s="78"/>
    </row>
    <row r="855" spans="4:11">
      <c r="D855" s="78"/>
      <c r="E855" s="78"/>
      <c r="F855" s="78"/>
      <c r="G855" s="78"/>
      <c r="H855" s="78"/>
      <c r="I855" s="78"/>
      <c r="J855" s="155"/>
      <c r="K855" s="78"/>
    </row>
    <row r="856" spans="4:11">
      <c r="D856" s="78"/>
      <c r="E856" s="78"/>
      <c r="F856" s="78"/>
      <c r="G856" s="78"/>
      <c r="H856" s="78"/>
      <c r="I856" s="78"/>
      <c r="J856" s="155"/>
      <c r="K856" s="78"/>
    </row>
    <row r="857" spans="4:11">
      <c r="D857" s="78"/>
      <c r="E857" s="78"/>
      <c r="F857" s="78"/>
      <c r="G857" s="78"/>
      <c r="H857" s="78"/>
      <c r="I857" s="78"/>
      <c r="J857" s="155"/>
      <c r="K857" s="78"/>
    </row>
    <row r="858" spans="4:11">
      <c r="D858" s="78"/>
      <c r="E858" s="78"/>
      <c r="F858" s="78"/>
      <c r="G858" s="78"/>
      <c r="H858" s="78"/>
      <c r="I858" s="78"/>
      <c r="J858" s="155"/>
      <c r="K858" s="78"/>
    </row>
    <row r="859" spans="4:11">
      <c r="D859" s="78"/>
      <c r="E859" s="78"/>
      <c r="F859" s="78"/>
      <c r="G859" s="78"/>
      <c r="H859" s="78"/>
      <c r="I859" s="78"/>
      <c r="J859" s="155"/>
      <c r="K859" s="78"/>
    </row>
    <row r="860" spans="4:11">
      <c r="D860" s="78"/>
      <c r="E860" s="78"/>
      <c r="F860" s="78"/>
      <c r="G860" s="78"/>
      <c r="H860" s="78"/>
      <c r="I860" s="78"/>
      <c r="J860" s="155"/>
      <c r="K860" s="78"/>
    </row>
    <row r="861" spans="4:11">
      <c r="D861" s="78"/>
      <c r="E861" s="78"/>
      <c r="F861" s="78"/>
      <c r="G861" s="78"/>
      <c r="H861" s="78"/>
      <c r="I861" s="78"/>
      <c r="J861" s="155"/>
      <c r="K861" s="78"/>
    </row>
    <row r="862" spans="4:11">
      <c r="D862" s="78"/>
      <c r="E862" s="78"/>
      <c r="F862" s="78"/>
      <c r="G862" s="78"/>
      <c r="H862" s="78"/>
      <c r="I862" s="78"/>
      <c r="J862" s="155"/>
      <c r="K862" s="78"/>
    </row>
    <row r="863" spans="4:11">
      <c r="D863" s="78"/>
      <c r="E863" s="78"/>
      <c r="F863" s="78"/>
      <c r="G863" s="78"/>
      <c r="H863" s="78"/>
      <c r="I863" s="78"/>
      <c r="J863" s="155"/>
      <c r="K863" s="78"/>
    </row>
    <row r="864" spans="4:11">
      <c r="D864" s="78"/>
      <c r="E864" s="78"/>
      <c r="F864" s="78"/>
      <c r="G864" s="78"/>
      <c r="H864" s="78"/>
      <c r="I864" s="78"/>
      <c r="J864" s="155"/>
      <c r="K864" s="78"/>
    </row>
    <row r="865" spans="4:11">
      <c r="D865" s="78"/>
      <c r="E865" s="78"/>
      <c r="F865" s="78"/>
      <c r="G865" s="78"/>
      <c r="H865" s="78"/>
      <c r="I865" s="78"/>
      <c r="J865" s="155"/>
      <c r="K865" s="78"/>
    </row>
    <row r="866" spans="4:11">
      <c r="D866" s="78"/>
      <c r="E866" s="78"/>
      <c r="F866" s="78"/>
      <c r="G866" s="78"/>
      <c r="H866" s="78"/>
      <c r="I866" s="78"/>
      <c r="J866" s="155"/>
      <c r="K866" s="78"/>
    </row>
    <row r="867" spans="4:11">
      <c r="D867" s="78"/>
      <c r="E867" s="78"/>
      <c r="F867" s="78"/>
      <c r="G867" s="78"/>
      <c r="H867" s="78"/>
      <c r="I867" s="78"/>
      <c r="J867" s="155"/>
      <c r="K867" s="78"/>
    </row>
    <row r="868" spans="4:11">
      <c r="D868" s="78"/>
      <c r="E868" s="78"/>
      <c r="F868" s="78"/>
      <c r="G868" s="78"/>
      <c r="H868" s="78"/>
      <c r="I868" s="78"/>
      <c r="J868" s="155"/>
      <c r="K868" s="78"/>
    </row>
    <row r="869" spans="4:11">
      <c r="D869" s="78"/>
      <c r="E869" s="78"/>
      <c r="F869" s="78"/>
      <c r="G869" s="78"/>
      <c r="H869" s="78"/>
      <c r="I869" s="78"/>
      <c r="J869" s="155"/>
      <c r="K869" s="78"/>
    </row>
    <row r="870" spans="4:11">
      <c r="D870" s="78"/>
      <c r="E870" s="78"/>
      <c r="F870" s="78"/>
      <c r="G870" s="78"/>
      <c r="H870" s="78"/>
      <c r="I870" s="78"/>
      <c r="J870" s="155"/>
      <c r="K870" s="78"/>
    </row>
    <row r="871" spans="4:11">
      <c r="D871" s="78"/>
      <c r="E871" s="78"/>
      <c r="F871" s="78"/>
      <c r="G871" s="78"/>
      <c r="H871" s="78"/>
      <c r="I871" s="78"/>
      <c r="J871" s="155"/>
      <c r="K871" s="78"/>
    </row>
    <row r="872" spans="4:11">
      <c r="D872" s="78"/>
      <c r="E872" s="78"/>
      <c r="F872" s="78"/>
      <c r="G872" s="78"/>
      <c r="H872" s="78"/>
      <c r="I872" s="78"/>
      <c r="J872" s="155"/>
      <c r="K872" s="78"/>
    </row>
    <row r="873" spans="4:11">
      <c r="D873" s="78"/>
      <c r="E873" s="78"/>
      <c r="F873" s="78"/>
      <c r="G873" s="78"/>
      <c r="H873" s="78"/>
      <c r="I873" s="78"/>
      <c r="J873" s="155"/>
      <c r="K873" s="78"/>
    </row>
    <row r="874" spans="4:11">
      <c r="D874" s="78"/>
      <c r="E874" s="78"/>
      <c r="F874" s="78"/>
      <c r="G874" s="78"/>
      <c r="H874" s="78"/>
      <c r="I874" s="78"/>
      <c r="J874" s="155"/>
      <c r="K874" s="78"/>
    </row>
    <row r="875" spans="4:11">
      <c r="D875" s="78"/>
      <c r="E875" s="78"/>
      <c r="F875" s="78"/>
      <c r="G875" s="78"/>
      <c r="H875" s="78"/>
      <c r="I875" s="78"/>
      <c r="J875" s="155"/>
      <c r="K875" s="78"/>
    </row>
    <row r="876" spans="4:11">
      <c r="D876" s="78"/>
      <c r="E876" s="78"/>
      <c r="F876" s="78"/>
      <c r="G876" s="78"/>
      <c r="H876" s="78"/>
      <c r="I876" s="78"/>
      <c r="J876" s="155"/>
      <c r="K876" s="78"/>
    </row>
    <row r="877" spans="4:11">
      <c r="D877" s="78"/>
      <c r="E877" s="78"/>
      <c r="F877" s="78"/>
      <c r="G877" s="78"/>
      <c r="H877" s="78"/>
      <c r="I877" s="78"/>
      <c r="J877" s="155"/>
      <c r="K877" s="78"/>
    </row>
    <row r="878" spans="4:11">
      <c r="D878" s="78"/>
      <c r="E878" s="78"/>
      <c r="F878" s="78"/>
      <c r="G878" s="78"/>
      <c r="H878" s="78"/>
      <c r="I878" s="78"/>
      <c r="J878" s="155"/>
      <c r="K878" s="78"/>
    </row>
    <row r="879" spans="4:11">
      <c r="D879" s="78"/>
      <c r="E879" s="78"/>
      <c r="F879" s="78"/>
      <c r="G879" s="78"/>
      <c r="H879" s="78"/>
      <c r="I879" s="78"/>
      <c r="J879" s="155"/>
      <c r="K879" s="78"/>
    </row>
    <row r="880" spans="4:11">
      <c r="D880" s="78"/>
      <c r="E880" s="78"/>
      <c r="F880" s="78"/>
      <c r="G880" s="78"/>
      <c r="H880" s="78"/>
      <c r="I880" s="78"/>
      <c r="J880" s="155"/>
      <c r="K880" s="78"/>
    </row>
    <row r="881" spans="4:11">
      <c r="D881" s="78"/>
      <c r="E881" s="78"/>
      <c r="F881" s="78"/>
      <c r="G881" s="78"/>
      <c r="H881" s="78"/>
      <c r="I881" s="78"/>
      <c r="J881" s="155"/>
      <c r="K881" s="78"/>
    </row>
    <row r="882" spans="4:11">
      <c r="D882" s="78"/>
      <c r="E882" s="78"/>
      <c r="F882" s="78"/>
      <c r="G882" s="78"/>
      <c r="H882" s="78"/>
      <c r="I882" s="78"/>
      <c r="J882" s="155"/>
      <c r="K882" s="78"/>
    </row>
    <row r="883" spans="4:11">
      <c r="D883" s="78"/>
      <c r="E883" s="78"/>
      <c r="F883" s="78"/>
      <c r="G883" s="78"/>
      <c r="H883" s="78"/>
      <c r="I883" s="78"/>
      <c r="J883" s="155"/>
      <c r="K883" s="78"/>
    </row>
    <row r="884" spans="4:11">
      <c r="D884" s="78"/>
      <c r="E884" s="78"/>
      <c r="F884" s="78"/>
      <c r="G884" s="78"/>
      <c r="H884" s="78"/>
      <c r="I884" s="78"/>
      <c r="J884" s="155"/>
      <c r="K884" s="78"/>
    </row>
    <row r="885" spans="4:11">
      <c r="D885" s="78"/>
      <c r="E885" s="78"/>
      <c r="F885" s="78"/>
      <c r="G885" s="78"/>
      <c r="H885" s="78"/>
      <c r="I885" s="78"/>
      <c r="J885" s="155"/>
      <c r="K885" s="78"/>
    </row>
    <row r="886" spans="4:11">
      <c r="D886" s="78"/>
      <c r="E886" s="78"/>
      <c r="F886" s="78"/>
      <c r="G886" s="78"/>
      <c r="H886" s="78"/>
      <c r="I886" s="78"/>
      <c r="J886" s="155"/>
      <c r="K886" s="78"/>
    </row>
    <row r="887" spans="4:11">
      <c r="D887" s="78"/>
      <c r="E887" s="78"/>
      <c r="F887" s="78"/>
      <c r="G887" s="78"/>
      <c r="H887" s="78"/>
      <c r="I887" s="78"/>
      <c r="J887" s="155"/>
      <c r="K887" s="78"/>
    </row>
    <row r="888" spans="4:11">
      <c r="D888" s="78"/>
      <c r="E888" s="78"/>
      <c r="F888" s="78"/>
      <c r="G888" s="78"/>
      <c r="H888" s="78"/>
      <c r="I888" s="78"/>
      <c r="J888" s="155"/>
      <c r="K888" s="78"/>
    </row>
    <row r="889" spans="4:11">
      <c r="D889" s="78"/>
      <c r="E889" s="78"/>
      <c r="F889" s="78"/>
      <c r="G889" s="78"/>
      <c r="H889" s="78"/>
      <c r="I889" s="78"/>
      <c r="J889" s="155"/>
      <c r="K889" s="78"/>
    </row>
    <row r="890" spans="4:11">
      <c r="D890" s="78"/>
      <c r="E890" s="78"/>
      <c r="F890" s="78"/>
      <c r="G890" s="78"/>
      <c r="H890" s="78"/>
      <c r="I890" s="78"/>
      <c r="J890" s="155"/>
      <c r="K890" s="78"/>
    </row>
    <row r="891" spans="4:11">
      <c r="D891" s="78"/>
      <c r="E891" s="78"/>
      <c r="F891" s="78"/>
      <c r="G891" s="78"/>
      <c r="H891" s="78"/>
      <c r="I891" s="78"/>
      <c r="J891" s="155"/>
      <c r="K891" s="78"/>
    </row>
    <row r="892" spans="4:11">
      <c r="D892" s="78"/>
      <c r="E892" s="78"/>
      <c r="F892" s="78"/>
      <c r="G892" s="78"/>
      <c r="H892" s="78"/>
      <c r="I892" s="78"/>
      <c r="J892" s="155"/>
      <c r="K892" s="78"/>
    </row>
    <row r="893" spans="4:11">
      <c r="D893" s="78"/>
      <c r="E893" s="78"/>
      <c r="F893" s="78"/>
      <c r="G893" s="78"/>
      <c r="H893" s="78"/>
      <c r="I893" s="78"/>
      <c r="J893" s="155"/>
      <c r="K893" s="78"/>
    </row>
    <row r="894" spans="4:11">
      <c r="D894" s="78"/>
      <c r="E894" s="78"/>
      <c r="F894" s="78"/>
      <c r="G894" s="78"/>
      <c r="H894" s="78"/>
      <c r="I894" s="78"/>
      <c r="J894" s="155"/>
      <c r="K894" s="78"/>
    </row>
    <row r="895" spans="4:11">
      <c r="D895" s="78"/>
      <c r="E895" s="78"/>
      <c r="F895" s="78"/>
      <c r="G895" s="78"/>
      <c r="H895" s="78"/>
      <c r="I895" s="78"/>
      <c r="J895" s="155"/>
      <c r="K895" s="78"/>
    </row>
    <row r="896" spans="4:11">
      <c r="D896" s="78"/>
      <c r="E896" s="78"/>
      <c r="F896" s="78"/>
      <c r="G896" s="78"/>
      <c r="H896" s="78"/>
      <c r="I896" s="78"/>
      <c r="J896" s="155"/>
      <c r="K896" s="78"/>
    </row>
    <row r="897" spans="4:11">
      <c r="D897" s="78"/>
      <c r="E897" s="78"/>
      <c r="F897" s="78"/>
      <c r="G897" s="78"/>
      <c r="H897" s="78"/>
      <c r="I897" s="78"/>
      <c r="J897" s="155"/>
      <c r="K897" s="78"/>
    </row>
    <row r="898" spans="4:11">
      <c r="D898" s="78"/>
      <c r="E898" s="78"/>
      <c r="F898" s="78"/>
      <c r="G898" s="78"/>
      <c r="H898" s="78"/>
      <c r="I898" s="78"/>
      <c r="J898" s="155"/>
      <c r="K898" s="78"/>
    </row>
    <row r="899" spans="4:11">
      <c r="D899" s="78"/>
      <c r="E899" s="78"/>
      <c r="F899" s="78"/>
      <c r="G899" s="78"/>
      <c r="H899" s="78"/>
      <c r="I899" s="78"/>
      <c r="J899" s="155"/>
      <c r="K899" s="78"/>
    </row>
    <row r="900" spans="4:11">
      <c r="D900" s="78"/>
      <c r="E900" s="78"/>
      <c r="F900" s="78"/>
      <c r="G900" s="78"/>
      <c r="H900" s="78"/>
      <c r="I900" s="78"/>
      <c r="J900" s="155"/>
      <c r="K900" s="78"/>
    </row>
    <row r="901" spans="4:11">
      <c r="D901" s="78"/>
      <c r="E901" s="78"/>
      <c r="F901" s="78"/>
      <c r="G901" s="78"/>
      <c r="H901" s="78"/>
      <c r="I901" s="78"/>
      <c r="J901" s="155"/>
      <c r="K901" s="78"/>
    </row>
    <row r="902" spans="4:11">
      <c r="D902" s="78"/>
      <c r="E902" s="78"/>
      <c r="F902" s="78"/>
      <c r="G902" s="78"/>
      <c r="H902" s="78"/>
      <c r="I902" s="78"/>
      <c r="J902" s="155"/>
      <c r="K902" s="78"/>
    </row>
    <row r="903" spans="4:11">
      <c r="D903" s="78"/>
      <c r="E903" s="78"/>
      <c r="F903" s="78"/>
      <c r="G903" s="78"/>
      <c r="H903" s="78"/>
      <c r="I903" s="78"/>
      <c r="J903" s="155"/>
      <c r="K903" s="78"/>
    </row>
    <row r="904" spans="4:11">
      <c r="D904" s="78"/>
      <c r="E904" s="78"/>
      <c r="F904" s="78"/>
      <c r="G904" s="78"/>
      <c r="H904" s="78"/>
      <c r="I904" s="78"/>
      <c r="J904" s="155"/>
      <c r="K904" s="78"/>
    </row>
    <row r="905" spans="4:11">
      <c r="D905" s="78"/>
      <c r="E905" s="78"/>
      <c r="F905" s="78"/>
      <c r="G905" s="78"/>
      <c r="H905" s="78"/>
      <c r="I905" s="78"/>
      <c r="J905" s="155"/>
      <c r="K905" s="78"/>
    </row>
    <row r="906" spans="4:11">
      <c r="D906" s="78"/>
      <c r="E906" s="78"/>
      <c r="F906" s="78"/>
      <c r="G906" s="78"/>
      <c r="H906" s="78"/>
      <c r="I906" s="78"/>
      <c r="J906" s="155"/>
      <c r="K906" s="78"/>
    </row>
    <row r="907" spans="4:11">
      <c r="D907" s="78"/>
      <c r="E907" s="78"/>
      <c r="F907" s="78"/>
      <c r="G907" s="78"/>
      <c r="H907" s="78"/>
      <c r="I907" s="78"/>
      <c r="J907" s="155"/>
      <c r="K907" s="78"/>
    </row>
    <row r="908" spans="4:11">
      <c r="D908" s="78"/>
      <c r="E908" s="78"/>
      <c r="F908" s="78"/>
      <c r="G908" s="78"/>
      <c r="H908" s="78"/>
      <c r="I908" s="78"/>
      <c r="J908" s="155"/>
      <c r="K908" s="78"/>
    </row>
    <row r="909" spans="4:11">
      <c r="D909" s="78"/>
      <c r="E909" s="78"/>
      <c r="F909" s="78"/>
      <c r="G909" s="78"/>
      <c r="H909" s="78"/>
      <c r="I909" s="78"/>
      <c r="J909" s="155"/>
      <c r="K909" s="78"/>
    </row>
    <row r="910" spans="4:11">
      <c r="D910" s="78"/>
      <c r="E910" s="78"/>
      <c r="F910" s="78"/>
      <c r="G910" s="78"/>
      <c r="H910" s="78"/>
      <c r="I910" s="78"/>
      <c r="J910" s="155"/>
      <c r="K910" s="78"/>
    </row>
    <row r="911" spans="4:11">
      <c r="D911" s="78"/>
      <c r="E911" s="78"/>
      <c r="F911" s="78"/>
      <c r="G911" s="78"/>
      <c r="H911" s="78"/>
      <c r="I911" s="78"/>
      <c r="J911" s="155"/>
      <c r="K911" s="78"/>
    </row>
    <row r="912" spans="4:11">
      <c r="D912" s="78"/>
      <c r="E912" s="78"/>
      <c r="F912" s="78"/>
      <c r="G912" s="78"/>
      <c r="H912" s="78"/>
      <c r="I912" s="78"/>
      <c r="J912" s="155"/>
      <c r="K912" s="78"/>
    </row>
    <row r="913" spans="4:11">
      <c r="D913" s="78"/>
      <c r="E913" s="78"/>
      <c r="F913" s="78"/>
      <c r="G913" s="78"/>
      <c r="H913" s="78"/>
      <c r="I913" s="78"/>
      <c r="J913" s="155"/>
      <c r="K913" s="78"/>
    </row>
    <row r="914" spans="4:11">
      <c r="D914" s="78"/>
      <c r="E914" s="78"/>
      <c r="F914" s="78"/>
      <c r="G914" s="78"/>
      <c r="H914" s="78"/>
      <c r="I914" s="78"/>
      <c r="J914" s="155"/>
      <c r="K914" s="78"/>
    </row>
    <row r="915" spans="4:11">
      <c r="D915" s="78"/>
      <c r="E915" s="78"/>
      <c r="F915" s="78"/>
      <c r="G915" s="78"/>
      <c r="H915" s="78"/>
      <c r="I915" s="78"/>
      <c r="J915" s="155"/>
      <c r="K915" s="78"/>
    </row>
    <row r="916" spans="4:11">
      <c r="D916" s="78"/>
      <c r="E916" s="78"/>
      <c r="F916" s="78"/>
      <c r="G916" s="78"/>
      <c r="H916" s="78"/>
      <c r="I916" s="78"/>
      <c r="J916" s="155"/>
      <c r="K916" s="78"/>
    </row>
    <row r="917" spans="4:11">
      <c r="D917" s="78"/>
      <c r="E917" s="78"/>
      <c r="F917" s="78"/>
      <c r="G917" s="78"/>
      <c r="H917" s="78"/>
      <c r="I917" s="78"/>
      <c r="J917" s="155"/>
      <c r="K917" s="78"/>
    </row>
    <row r="918" spans="4:11">
      <c r="D918" s="78"/>
      <c r="E918" s="78"/>
      <c r="F918" s="78"/>
      <c r="G918" s="78"/>
      <c r="H918" s="78"/>
      <c r="I918" s="78"/>
      <c r="J918" s="155"/>
      <c r="K918" s="78"/>
    </row>
    <row r="919" spans="4:11">
      <c r="D919" s="78"/>
      <c r="E919" s="78"/>
      <c r="F919" s="78"/>
      <c r="G919" s="78"/>
      <c r="H919" s="78"/>
      <c r="I919" s="78"/>
      <c r="J919" s="155"/>
      <c r="K919" s="78"/>
    </row>
    <row r="920" spans="4:11">
      <c r="D920" s="78"/>
      <c r="E920" s="78"/>
      <c r="F920" s="78"/>
      <c r="G920" s="78"/>
      <c r="H920" s="78"/>
      <c r="I920" s="78"/>
      <c r="J920" s="155"/>
      <c r="K920" s="78"/>
    </row>
    <row r="921" spans="4:11">
      <c r="D921" s="78"/>
      <c r="E921" s="78"/>
      <c r="F921" s="78"/>
      <c r="G921" s="78"/>
      <c r="H921" s="78"/>
      <c r="I921" s="78"/>
      <c r="J921" s="155"/>
      <c r="K921" s="78"/>
    </row>
    <row r="922" spans="4:11">
      <c r="D922" s="78"/>
      <c r="E922" s="78"/>
      <c r="F922" s="78"/>
      <c r="G922" s="78"/>
      <c r="H922" s="78"/>
      <c r="I922" s="78"/>
      <c r="J922" s="155"/>
      <c r="K922" s="78"/>
    </row>
    <row r="923" spans="4:11">
      <c r="D923" s="78"/>
      <c r="E923" s="78"/>
      <c r="F923" s="78"/>
      <c r="G923" s="78"/>
      <c r="H923" s="78"/>
      <c r="I923" s="78"/>
      <c r="J923" s="155"/>
      <c r="K923" s="78"/>
    </row>
    <row r="924" spans="4:11">
      <c r="D924" s="78"/>
      <c r="E924" s="78"/>
      <c r="F924" s="78"/>
      <c r="G924" s="78"/>
      <c r="H924" s="78"/>
      <c r="I924" s="78"/>
      <c r="J924" s="155"/>
      <c r="K924" s="78"/>
    </row>
    <row r="925" spans="4:11">
      <c r="D925" s="78"/>
      <c r="E925" s="78"/>
      <c r="F925" s="78"/>
      <c r="G925" s="78"/>
      <c r="H925" s="78"/>
      <c r="I925" s="78"/>
      <c r="J925" s="155"/>
      <c r="K925" s="78"/>
    </row>
    <row r="926" spans="4:11">
      <c r="D926" s="78"/>
      <c r="E926" s="78"/>
      <c r="F926" s="78"/>
      <c r="G926" s="78"/>
      <c r="H926" s="78"/>
      <c r="I926" s="78"/>
      <c r="J926" s="155"/>
      <c r="K926" s="78"/>
    </row>
    <row r="927" spans="4:11">
      <c r="D927" s="78"/>
      <c r="E927" s="78"/>
      <c r="F927" s="78"/>
      <c r="G927" s="78"/>
      <c r="H927" s="78"/>
      <c r="I927" s="78"/>
      <c r="J927" s="155"/>
      <c r="K927" s="78"/>
    </row>
    <row r="928" spans="4:11">
      <c r="D928" s="78"/>
      <c r="E928" s="78"/>
      <c r="F928" s="78"/>
      <c r="G928" s="78"/>
      <c r="H928" s="78"/>
      <c r="I928" s="78"/>
      <c r="J928" s="155"/>
      <c r="K928" s="78"/>
    </row>
    <row r="929" spans="4:11">
      <c r="D929" s="78"/>
      <c r="E929" s="78"/>
      <c r="F929" s="78"/>
      <c r="G929" s="78"/>
      <c r="H929" s="78"/>
      <c r="I929" s="78"/>
      <c r="J929" s="155"/>
      <c r="K929" s="78"/>
    </row>
    <row r="930" spans="4:11">
      <c r="D930" s="78"/>
      <c r="E930" s="78"/>
      <c r="F930" s="78"/>
      <c r="G930" s="78"/>
      <c r="H930" s="78"/>
      <c r="I930" s="78"/>
      <c r="J930" s="155"/>
      <c r="K930" s="78"/>
    </row>
    <row r="931" spans="4:11">
      <c r="D931" s="78"/>
      <c r="E931" s="78"/>
      <c r="F931" s="78"/>
      <c r="G931" s="78"/>
      <c r="H931" s="78"/>
      <c r="I931" s="78"/>
      <c r="J931" s="155"/>
      <c r="K931" s="78"/>
    </row>
    <row r="932" spans="4:11">
      <c r="D932" s="78"/>
      <c r="E932" s="78"/>
      <c r="F932" s="78"/>
      <c r="G932" s="78"/>
      <c r="H932" s="78"/>
      <c r="I932" s="78"/>
      <c r="J932" s="155"/>
      <c r="K932" s="78"/>
    </row>
    <row r="933" spans="4:11">
      <c r="D933" s="78"/>
      <c r="E933" s="78"/>
      <c r="F933" s="78"/>
      <c r="G933" s="78"/>
      <c r="H933" s="78"/>
      <c r="I933" s="78"/>
      <c r="J933" s="155"/>
      <c r="K933" s="78"/>
    </row>
    <row r="934" spans="4:11">
      <c r="D934" s="78"/>
      <c r="E934" s="78"/>
      <c r="F934" s="78"/>
      <c r="G934" s="78"/>
      <c r="H934" s="78"/>
      <c r="I934" s="78"/>
      <c r="J934" s="155"/>
      <c r="K934" s="78"/>
    </row>
    <row r="935" spans="4:11">
      <c r="D935" s="78"/>
      <c r="E935" s="78"/>
      <c r="F935" s="78"/>
      <c r="G935" s="78"/>
      <c r="H935" s="78"/>
      <c r="I935" s="78"/>
      <c r="J935" s="155"/>
      <c r="K935" s="78"/>
    </row>
    <row r="936" spans="4:11">
      <c r="D936" s="78"/>
      <c r="E936" s="78"/>
      <c r="F936" s="78"/>
      <c r="G936" s="78"/>
      <c r="H936" s="78"/>
      <c r="I936" s="78"/>
      <c r="J936" s="155"/>
      <c r="K936" s="78"/>
    </row>
    <row r="937" spans="4:11">
      <c r="D937" s="78"/>
      <c r="E937" s="78"/>
      <c r="F937" s="78"/>
      <c r="G937" s="78"/>
      <c r="H937" s="78"/>
      <c r="I937" s="78"/>
      <c r="J937" s="155"/>
      <c r="K937" s="78"/>
    </row>
    <row r="938" spans="4:11">
      <c r="D938" s="78"/>
      <c r="E938" s="78"/>
      <c r="F938" s="78"/>
      <c r="G938" s="78"/>
      <c r="H938" s="78"/>
      <c r="I938" s="78"/>
      <c r="J938" s="155"/>
      <c r="K938" s="78"/>
    </row>
    <row r="939" spans="4:11">
      <c r="D939" s="78"/>
      <c r="E939" s="78"/>
      <c r="F939" s="78"/>
      <c r="G939" s="78"/>
      <c r="H939" s="78"/>
      <c r="I939" s="78"/>
      <c r="J939" s="155"/>
      <c r="K939" s="78"/>
    </row>
    <row r="940" spans="4:11">
      <c r="D940" s="78"/>
      <c r="E940" s="78"/>
      <c r="F940" s="78"/>
      <c r="G940" s="78"/>
      <c r="H940" s="78"/>
      <c r="I940" s="78"/>
      <c r="J940" s="155"/>
      <c r="K940" s="78"/>
    </row>
    <row r="941" spans="4:11">
      <c r="D941" s="78"/>
      <c r="E941" s="78"/>
      <c r="F941" s="78"/>
      <c r="G941" s="78"/>
      <c r="H941" s="78"/>
      <c r="I941" s="78"/>
      <c r="J941" s="155"/>
      <c r="K941" s="78"/>
    </row>
    <row r="942" spans="4:11">
      <c r="D942" s="78"/>
      <c r="E942" s="78"/>
      <c r="F942" s="78"/>
      <c r="G942" s="78"/>
      <c r="H942" s="78"/>
      <c r="I942" s="78"/>
      <c r="J942" s="155"/>
      <c r="K942" s="78"/>
    </row>
    <row r="943" spans="4:11">
      <c r="D943" s="78"/>
      <c r="E943" s="78"/>
      <c r="F943" s="78"/>
      <c r="G943" s="78"/>
      <c r="H943" s="78"/>
      <c r="I943" s="78"/>
      <c r="J943" s="155"/>
      <c r="K943" s="78"/>
    </row>
    <row r="944" spans="4:11">
      <c r="D944" s="78"/>
      <c r="E944" s="78"/>
      <c r="F944" s="78"/>
      <c r="G944" s="78"/>
      <c r="H944" s="78"/>
      <c r="I944" s="78"/>
      <c r="J944" s="155"/>
      <c r="K944" s="78"/>
    </row>
    <row r="945" spans="4:11">
      <c r="D945" s="78"/>
      <c r="E945" s="78"/>
      <c r="F945" s="78"/>
      <c r="G945" s="78"/>
      <c r="H945" s="78"/>
      <c r="I945" s="78"/>
      <c r="J945" s="155"/>
      <c r="K945" s="78"/>
    </row>
    <row r="946" spans="4:11">
      <c r="D946" s="78"/>
      <c r="E946" s="78"/>
      <c r="F946" s="78"/>
      <c r="G946" s="78"/>
      <c r="H946" s="78"/>
      <c r="I946" s="78"/>
      <c r="J946" s="155"/>
      <c r="K946" s="78"/>
    </row>
    <row r="947" spans="4:11">
      <c r="D947" s="78"/>
      <c r="E947" s="78"/>
      <c r="F947" s="78"/>
      <c r="G947" s="78"/>
      <c r="H947" s="78"/>
      <c r="I947" s="78"/>
      <c r="J947" s="155"/>
      <c r="K947" s="78"/>
    </row>
    <row r="948" spans="4:11">
      <c r="D948" s="78"/>
      <c r="E948" s="78"/>
      <c r="F948" s="78"/>
      <c r="G948" s="78"/>
      <c r="H948" s="78"/>
      <c r="I948" s="78"/>
      <c r="J948" s="155"/>
      <c r="K948" s="78"/>
    </row>
    <row r="949" spans="4:11">
      <c r="D949" s="78"/>
      <c r="E949" s="78"/>
      <c r="F949" s="78"/>
      <c r="G949" s="78"/>
      <c r="H949" s="78"/>
      <c r="I949" s="78"/>
      <c r="J949" s="155"/>
      <c r="K949" s="78"/>
    </row>
    <row r="950" spans="4:11">
      <c r="D950" s="78"/>
      <c r="E950" s="78"/>
      <c r="F950" s="78"/>
      <c r="G950" s="78"/>
      <c r="H950" s="78"/>
      <c r="I950" s="78"/>
      <c r="J950" s="155"/>
      <c r="K950" s="78"/>
    </row>
    <row r="951" spans="4:11">
      <c r="D951" s="78"/>
      <c r="E951" s="78"/>
      <c r="F951" s="78"/>
      <c r="G951" s="78"/>
      <c r="H951" s="78"/>
      <c r="I951" s="78"/>
      <c r="J951" s="155"/>
      <c r="K951" s="78"/>
    </row>
    <row r="952" spans="4:11">
      <c r="D952" s="78"/>
      <c r="E952" s="78"/>
      <c r="F952" s="78"/>
      <c r="G952" s="78"/>
      <c r="H952" s="78"/>
      <c r="I952" s="78"/>
      <c r="J952" s="155"/>
      <c r="K952" s="78"/>
    </row>
    <row r="953" spans="4:11">
      <c r="D953" s="78"/>
      <c r="E953" s="78"/>
      <c r="F953" s="78"/>
      <c r="G953" s="78"/>
      <c r="H953" s="78"/>
      <c r="I953" s="78"/>
      <c r="J953" s="155"/>
      <c r="K953" s="78"/>
    </row>
    <row r="954" spans="4:11">
      <c r="D954" s="78"/>
      <c r="E954" s="78"/>
      <c r="F954" s="78"/>
      <c r="G954" s="78"/>
      <c r="H954" s="78"/>
      <c r="I954" s="78"/>
      <c r="J954" s="155"/>
      <c r="K954" s="78"/>
    </row>
    <row r="955" spans="4:11">
      <c r="D955" s="78"/>
      <c r="E955" s="78"/>
      <c r="F955" s="78"/>
      <c r="G955" s="78"/>
      <c r="H955" s="78"/>
      <c r="I955" s="78"/>
      <c r="J955" s="155"/>
      <c r="K955" s="78"/>
    </row>
    <row r="956" spans="4:11">
      <c r="D956" s="78"/>
      <c r="E956" s="78"/>
      <c r="F956" s="78"/>
      <c r="G956" s="78"/>
      <c r="H956" s="78"/>
      <c r="I956" s="78"/>
      <c r="J956" s="155"/>
      <c r="K956" s="78"/>
    </row>
    <row r="957" spans="4:11">
      <c r="D957" s="78"/>
      <c r="E957" s="78"/>
      <c r="F957" s="78"/>
      <c r="G957" s="78"/>
      <c r="H957" s="78"/>
      <c r="I957" s="78"/>
      <c r="J957" s="155"/>
      <c r="K957" s="78"/>
    </row>
    <row r="958" spans="4:11">
      <c r="D958" s="78"/>
      <c r="E958" s="78"/>
      <c r="F958" s="78"/>
      <c r="G958" s="78"/>
      <c r="H958" s="78"/>
      <c r="I958" s="78"/>
      <c r="J958" s="155"/>
      <c r="K958" s="78"/>
    </row>
    <row r="959" spans="4:11">
      <c r="D959" s="78"/>
      <c r="E959" s="78"/>
      <c r="F959" s="78"/>
      <c r="G959" s="78"/>
      <c r="H959" s="78"/>
      <c r="I959" s="78"/>
      <c r="J959" s="155"/>
      <c r="K959" s="78"/>
    </row>
    <row r="960" spans="4:11">
      <c r="D960" s="78"/>
      <c r="E960" s="78"/>
      <c r="F960" s="78"/>
      <c r="G960" s="78"/>
      <c r="H960" s="78"/>
      <c r="I960" s="78"/>
      <c r="J960" s="155"/>
      <c r="K960" s="78"/>
    </row>
    <row r="961" spans="4:11">
      <c r="D961" s="78"/>
      <c r="E961" s="78"/>
      <c r="F961" s="78"/>
      <c r="G961" s="78"/>
      <c r="H961" s="78"/>
      <c r="I961" s="78"/>
      <c r="J961" s="155"/>
      <c r="K961" s="78"/>
    </row>
    <row r="962" spans="4:11">
      <c r="D962" s="78"/>
      <c r="E962" s="78"/>
      <c r="F962" s="78"/>
      <c r="G962" s="78"/>
      <c r="H962" s="78"/>
      <c r="I962" s="78"/>
      <c r="J962" s="155"/>
      <c r="K962" s="78"/>
    </row>
    <row r="963" spans="4:11">
      <c r="D963" s="78"/>
      <c r="E963" s="78"/>
      <c r="F963" s="78"/>
      <c r="G963" s="78"/>
      <c r="H963" s="78"/>
      <c r="I963" s="78"/>
      <c r="J963" s="155"/>
      <c r="K963" s="78"/>
    </row>
    <row r="964" spans="4:11">
      <c r="D964" s="78"/>
      <c r="E964" s="78"/>
      <c r="F964" s="78"/>
      <c r="G964" s="78"/>
      <c r="H964" s="78"/>
      <c r="I964" s="78"/>
      <c r="J964" s="155"/>
      <c r="K964" s="78"/>
    </row>
    <row r="965" spans="4:11">
      <c r="D965" s="78"/>
      <c r="E965" s="78"/>
      <c r="F965" s="78"/>
      <c r="G965" s="78"/>
      <c r="H965" s="78"/>
      <c r="I965" s="78"/>
      <c r="J965" s="155"/>
      <c r="K965" s="78"/>
    </row>
    <row r="966" spans="4:11">
      <c r="D966" s="78"/>
      <c r="E966" s="78"/>
      <c r="F966" s="78"/>
      <c r="G966" s="78"/>
      <c r="H966" s="78"/>
      <c r="I966" s="78"/>
      <c r="J966" s="155"/>
      <c r="K966" s="78"/>
    </row>
    <row r="967" spans="4:11">
      <c r="D967" s="78"/>
      <c r="E967" s="78"/>
      <c r="F967" s="78"/>
      <c r="G967" s="78"/>
      <c r="H967" s="78"/>
      <c r="I967" s="78"/>
      <c r="J967" s="155"/>
      <c r="K967" s="78"/>
    </row>
    <row r="968" spans="4:11">
      <c r="D968" s="78"/>
      <c r="E968" s="78"/>
      <c r="F968" s="78"/>
      <c r="G968" s="78"/>
      <c r="H968" s="78"/>
      <c r="I968" s="78"/>
      <c r="J968" s="155"/>
      <c r="K968" s="78"/>
    </row>
    <row r="969" spans="4:11">
      <c r="D969" s="78"/>
      <c r="E969" s="78"/>
      <c r="F969" s="78"/>
      <c r="G969" s="78"/>
      <c r="H969" s="78"/>
      <c r="I969" s="78"/>
      <c r="J969" s="155"/>
      <c r="K969" s="78"/>
    </row>
    <row r="970" spans="4:11">
      <c r="D970" s="78"/>
      <c r="E970" s="78"/>
      <c r="F970" s="78"/>
      <c r="G970" s="78"/>
      <c r="H970" s="78"/>
      <c r="I970" s="78"/>
      <c r="J970" s="155"/>
      <c r="K970" s="78"/>
    </row>
    <row r="971" spans="4:11">
      <c r="D971" s="78"/>
      <c r="E971" s="78"/>
      <c r="F971" s="78"/>
      <c r="G971" s="78"/>
      <c r="H971" s="78"/>
      <c r="I971" s="78"/>
      <c r="J971" s="155"/>
      <c r="K971" s="78"/>
    </row>
    <row r="972" spans="4:11">
      <c r="D972" s="78"/>
      <c r="E972" s="78"/>
      <c r="F972" s="78"/>
      <c r="G972" s="78"/>
      <c r="H972" s="78"/>
      <c r="I972" s="78"/>
      <c r="J972" s="155"/>
      <c r="K972" s="78"/>
    </row>
    <row r="973" spans="4:11">
      <c r="D973" s="78"/>
      <c r="E973" s="78"/>
      <c r="F973" s="78"/>
      <c r="G973" s="78"/>
      <c r="H973" s="78"/>
      <c r="I973" s="78"/>
      <c r="J973" s="155"/>
      <c r="K973" s="78"/>
    </row>
    <row r="974" spans="4:11">
      <c r="D974" s="78"/>
      <c r="E974" s="78"/>
      <c r="F974" s="78"/>
      <c r="G974" s="78"/>
      <c r="H974" s="78"/>
      <c r="I974" s="78"/>
      <c r="J974" s="155"/>
      <c r="K974" s="78"/>
    </row>
    <row r="975" spans="4:11">
      <c r="D975" s="78"/>
      <c r="E975" s="78"/>
      <c r="F975" s="78"/>
      <c r="G975" s="78"/>
      <c r="H975" s="78"/>
      <c r="I975" s="78"/>
      <c r="J975" s="155"/>
      <c r="K975" s="78"/>
    </row>
    <row r="976" spans="4:11">
      <c r="D976" s="78"/>
      <c r="E976" s="78"/>
      <c r="F976" s="78"/>
      <c r="G976" s="78"/>
      <c r="H976" s="78"/>
      <c r="I976" s="78"/>
      <c r="J976" s="155"/>
      <c r="K976" s="78"/>
    </row>
    <row r="977" spans="4:11">
      <c r="D977" s="78"/>
      <c r="E977" s="78"/>
      <c r="F977" s="78"/>
      <c r="G977" s="78"/>
      <c r="H977" s="78"/>
      <c r="I977" s="78"/>
      <c r="J977" s="155"/>
      <c r="K977" s="78"/>
    </row>
    <row r="978" spans="4:11">
      <c r="D978" s="78"/>
      <c r="E978" s="78"/>
      <c r="F978" s="78"/>
      <c r="G978" s="78"/>
      <c r="H978" s="78"/>
      <c r="I978" s="78"/>
      <c r="J978" s="155"/>
      <c r="K978" s="78"/>
    </row>
    <row r="979" spans="4:11">
      <c r="D979" s="78"/>
      <c r="E979" s="78"/>
      <c r="F979" s="78"/>
      <c r="G979" s="78"/>
      <c r="H979" s="78"/>
      <c r="I979" s="78"/>
      <c r="J979" s="155"/>
      <c r="K979" s="78"/>
    </row>
    <row r="980" spans="4:11">
      <c r="D980" s="78"/>
      <c r="E980" s="78"/>
      <c r="F980" s="78"/>
      <c r="G980" s="78"/>
      <c r="H980" s="78"/>
      <c r="I980" s="78"/>
      <c r="J980" s="155"/>
      <c r="K980" s="78"/>
    </row>
    <row r="981" spans="4:11">
      <c r="D981" s="78"/>
      <c r="E981" s="78"/>
      <c r="F981" s="78"/>
      <c r="G981" s="78"/>
      <c r="H981" s="78"/>
      <c r="I981" s="78"/>
      <c r="J981" s="155"/>
      <c r="K981" s="78"/>
    </row>
    <row r="982" spans="4:11">
      <c r="D982" s="78"/>
      <c r="E982" s="78"/>
      <c r="F982" s="78"/>
      <c r="G982" s="78"/>
      <c r="H982" s="78"/>
      <c r="I982" s="78"/>
      <c r="J982" s="155"/>
      <c r="K982" s="78"/>
    </row>
    <row r="983" spans="4:11">
      <c r="D983" s="78"/>
      <c r="E983" s="78"/>
      <c r="F983" s="78"/>
      <c r="G983" s="78"/>
      <c r="H983" s="78"/>
      <c r="I983" s="78"/>
      <c r="J983" s="155"/>
      <c r="K983" s="78"/>
    </row>
    <row r="984" spans="4:11">
      <c r="D984" s="78"/>
      <c r="E984" s="78"/>
      <c r="F984" s="78"/>
      <c r="G984" s="78"/>
      <c r="H984" s="78"/>
      <c r="I984" s="78"/>
      <c r="J984" s="155"/>
      <c r="K984" s="78"/>
    </row>
    <row r="985" spans="4:11">
      <c r="D985" s="78"/>
      <c r="E985" s="78"/>
      <c r="F985" s="78"/>
      <c r="G985" s="78"/>
      <c r="H985" s="78"/>
      <c r="I985" s="78"/>
      <c r="J985" s="155"/>
      <c r="K985" s="78"/>
    </row>
    <row r="986" spans="4:11">
      <c r="D986" s="78"/>
      <c r="E986" s="78"/>
      <c r="F986" s="78"/>
      <c r="G986" s="78"/>
      <c r="H986" s="78"/>
      <c r="I986" s="78"/>
      <c r="J986" s="155"/>
      <c r="K986" s="78"/>
    </row>
    <row r="987" spans="4:11">
      <c r="D987" s="78"/>
      <c r="E987" s="78"/>
      <c r="F987" s="78"/>
      <c r="G987" s="78"/>
      <c r="H987" s="78"/>
      <c r="I987" s="78"/>
      <c r="J987" s="155"/>
      <c r="K987" s="78"/>
    </row>
    <row r="988" spans="4:11">
      <c r="D988" s="78"/>
      <c r="E988" s="78"/>
      <c r="F988" s="78"/>
      <c r="G988" s="78"/>
      <c r="H988" s="78"/>
      <c r="I988" s="78"/>
      <c r="J988" s="155"/>
      <c r="K988" s="78"/>
    </row>
    <row r="989" spans="4:11">
      <c r="D989" s="78"/>
      <c r="E989" s="78"/>
      <c r="F989" s="78"/>
      <c r="G989" s="78"/>
      <c r="H989" s="78"/>
      <c r="I989" s="78"/>
      <c r="J989" s="155"/>
      <c r="K989" s="78"/>
    </row>
    <row r="990" spans="4:11">
      <c r="D990" s="78"/>
      <c r="E990" s="78"/>
      <c r="F990" s="78"/>
      <c r="G990" s="78"/>
      <c r="H990" s="78"/>
      <c r="I990" s="78"/>
      <c r="J990" s="155"/>
      <c r="K990" s="78"/>
    </row>
    <row r="991" spans="4:11">
      <c r="D991" s="78"/>
      <c r="E991" s="78"/>
      <c r="F991" s="78"/>
      <c r="G991" s="78"/>
      <c r="H991" s="78"/>
      <c r="I991" s="78"/>
      <c r="J991" s="155"/>
      <c r="K991" s="78"/>
    </row>
    <row r="992" spans="4:11">
      <c r="D992" s="78"/>
      <c r="E992" s="78"/>
      <c r="F992" s="78"/>
      <c r="G992" s="78"/>
      <c r="H992" s="78"/>
      <c r="I992" s="78"/>
      <c r="J992" s="155"/>
      <c r="K992" s="78"/>
    </row>
    <row r="993" spans="4:11">
      <c r="D993" s="78"/>
      <c r="E993" s="78"/>
      <c r="F993" s="78"/>
      <c r="G993" s="78"/>
      <c r="H993" s="78"/>
      <c r="I993" s="78"/>
      <c r="J993" s="155"/>
      <c r="K993" s="78"/>
    </row>
    <row r="994" spans="4:11">
      <c r="D994" s="78"/>
      <c r="E994" s="78"/>
      <c r="F994" s="78"/>
      <c r="G994" s="78"/>
      <c r="H994" s="78"/>
      <c r="I994" s="78"/>
      <c r="J994" s="155"/>
      <c r="K994" s="78"/>
    </row>
    <row r="995" spans="4:11">
      <c r="D995" s="78"/>
      <c r="E995" s="78"/>
      <c r="F995" s="78"/>
      <c r="G995" s="78"/>
      <c r="H995" s="78"/>
      <c r="I995" s="78"/>
      <c r="J995" s="155"/>
      <c r="K995" s="78"/>
    </row>
    <row r="996" spans="4:11">
      <c r="D996" s="78"/>
      <c r="E996" s="78"/>
      <c r="F996" s="78"/>
      <c r="G996" s="78"/>
      <c r="H996" s="78"/>
      <c r="I996" s="78"/>
      <c r="J996" s="155"/>
      <c r="K996" s="78"/>
    </row>
    <row r="997" spans="4:11">
      <c r="D997" s="78"/>
      <c r="E997" s="78"/>
      <c r="F997" s="78"/>
      <c r="G997" s="78"/>
      <c r="H997" s="78"/>
      <c r="I997" s="78"/>
      <c r="J997" s="155"/>
      <c r="K997" s="78"/>
    </row>
    <row r="998" spans="4:11">
      <c r="D998" s="78"/>
      <c r="E998" s="78"/>
      <c r="F998" s="78"/>
      <c r="G998" s="78"/>
      <c r="H998" s="78"/>
      <c r="I998" s="78"/>
      <c r="J998" s="155"/>
      <c r="K998" s="78"/>
    </row>
    <row r="999" spans="4:11">
      <c r="D999" s="78"/>
      <c r="E999" s="78"/>
      <c r="F999" s="78"/>
      <c r="G999" s="78"/>
      <c r="H999" s="78"/>
      <c r="I999" s="78"/>
      <c r="J999" s="155"/>
      <c r="K999" s="78"/>
    </row>
    <row r="1000" spans="4:11">
      <c r="D1000" s="78"/>
      <c r="E1000" s="78"/>
      <c r="F1000" s="78"/>
      <c r="G1000" s="78"/>
      <c r="H1000" s="78"/>
      <c r="I1000" s="78"/>
      <c r="J1000" s="155"/>
      <c r="K1000" s="78"/>
    </row>
    <row r="1001" spans="4:11">
      <c r="D1001" s="78"/>
      <c r="E1001" s="78"/>
      <c r="F1001" s="78"/>
      <c r="G1001" s="78"/>
      <c r="H1001" s="78"/>
      <c r="I1001" s="78"/>
      <c r="J1001" s="155"/>
      <c r="K1001" s="78"/>
    </row>
  </sheetData>
  <sheetProtection algorithmName="SHA-512" hashValue="65/UvyxlM1ZJSaW4t/9zVNiFboceU3yhkq5Ah5KlH9kgEaFl4W8t1CZRSVQHANoSRMjhaahDuhkAJqaFjk1MzA==" saltValue="LD3fcBVpT/gNhLLr8NJyew==" spinCount="100000" sheet="1" objects="1" scenarios="1" formatRows="0" insertRows="0" selectLockedCells="1" sort="0" autoFilter="0"/>
  <dataValidations count="7">
    <dataValidation type="list" allowBlank="1" showInputMessage="1" showErrorMessage="1" sqref="K8:K301" xr:uid="{00000000-0002-0000-0100-000000000000}">
      <formula1>"None, Commercial/HM0/PPO, Medicare, Medicaid, Medicare/Medicaid"</formula1>
    </dataValidation>
    <dataValidation type="list" allowBlank="1" showInputMessage="1" showErrorMessage="1" sqref="G8:G301" xr:uid="{00000000-0002-0000-0100-000001000000}">
      <formula1>"HEENT, Neuro, Respiratory, Cardiac, GI, GU, GYN, OB, Prenatal, Endocrinology, Dermatology, Musculoskeletal, Injury, Well Child Check, Physical, Immunization, Psychiatric"</formula1>
    </dataValidation>
    <dataValidation type="list" allowBlank="1" showInputMessage="1" showErrorMessage="1" sqref="F8:F301" xr:uid="{00000000-0002-0000-0100-000002000000}">
      <formula1>"Adult, Geri, Womens Health, Pediatric"</formula1>
    </dataValidation>
    <dataValidation type="list" allowBlank="1" showInputMessage="1" showErrorMessage="1" sqref="H8:H301" xr:uid="{00000000-0002-0000-0100-000003000000}">
      <formula1>"1,2,3,4,5"</formula1>
    </dataValidation>
    <dataValidation type="list" allowBlank="1" showInputMessage="1" showErrorMessage="1" sqref="D8:D301" xr:uid="{00000000-0002-0000-0100-000004000000}">
      <formula1>"Male, Female, Transgender"</formula1>
    </dataValidation>
    <dataValidation type="list" allowBlank="1" showInputMessage="1" showErrorMessage="1" sqref="E8:E301" xr:uid="{00000000-0002-0000-0100-000005000000}">
      <formula1>"Caucasian, Hispanic, Black or African American, Asian, Other"</formula1>
    </dataValidation>
    <dataValidation type="list" allowBlank="1" showInputMessage="1" showErrorMessage="1" sqref="I8:I301" xr:uid="{00000000-0002-0000-0100-000006000000}">
      <formula1>"Est. Pt. 1, Est. Pt. 2, Est Pt. 3, Est. Pt. 4, Est. Pt. 5, New Pt. 1, New Pt. 2, New Pt. 3, New Pt. 4, New Pt. 5"</formula1>
    </dataValidation>
  </dataValidations>
  <printOptions gridLines="1"/>
  <pageMargins left="0.75" right="0.75" top="1" bottom="1" header="0.3" footer="0.3"/>
  <pageSetup scale="31" orientation="landscape" horizontalDpi="4294967293" verticalDpi="4294967293" r:id="rId1"/>
  <headerFooter>
    <oddFooter>&amp;RRev. 5.2021</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N950"/>
  <sheetViews>
    <sheetView showRuler="0" topLeftCell="C1" zoomScale="40" zoomScaleNormal="40" zoomScalePageLayoutView="43" workbookViewId="0">
      <selection activeCell="D9" sqref="D9:D107"/>
    </sheetView>
  </sheetViews>
  <sheetFormatPr defaultColWidth="8.83203125" defaultRowHeight="14.5"/>
  <cols>
    <col min="1" max="1" width="15.6640625" style="81" customWidth="1"/>
    <col min="2" max="2" width="89.83203125" style="81" customWidth="1"/>
    <col min="3" max="3" width="12.83203125" style="126" customWidth="1"/>
    <col min="4" max="4" width="15" style="141" customWidth="1"/>
    <col min="5" max="5" width="28.5" style="142" customWidth="1"/>
    <col min="6" max="6" width="18.83203125" style="143" customWidth="1"/>
    <col min="7" max="7" width="19.6640625" style="144" customWidth="1"/>
    <col min="8" max="8" width="15" style="145" customWidth="1"/>
    <col min="9" max="9" width="15.83203125" style="146" customWidth="1"/>
    <col min="10" max="10" width="31.1640625" style="153" customWidth="1"/>
    <col min="11" max="11" width="24.83203125" style="147" customWidth="1"/>
    <col min="12" max="13" width="61.83203125" style="152" customWidth="1"/>
    <col min="14" max="14" width="25.83203125" style="152" customWidth="1"/>
    <col min="15" max="16384" width="8.83203125" style="81"/>
  </cols>
  <sheetData>
    <row r="1" spans="1:14" ht="26">
      <c r="B1" s="148" t="s">
        <v>103</v>
      </c>
      <c r="C1" s="123"/>
      <c r="D1" s="124"/>
      <c r="E1" s="125"/>
      <c r="F1" s="124"/>
      <c r="G1" s="124"/>
      <c r="H1" s="124"/>
      <c r="I1" s="124"/>
      <c r="J1" s="152"/>
      <c r="K1" s="124"/>
    </row>
    <row r="2" spans="1:14" ht="26">
      <c r="B2" s="1" t="s">
        <v>1106</v>
      </c>
      <c r="C2" s="123"/>
      <c r="D2" s="124"/>
      <c r="E2" s="125"/>
      <c r="F2" s="124"/>
      <c r="G2" s="124"/>
      <c r="H2" s="124"/>
      <c r="I2" s="124"/>
      <c r="J2" s="152"/>
      <c r="K2" s="124"/>
    </row>
    <row r="3" spans="1:14" ht="21">
      <c r="B3" s="2" t="s">
        <v>2</v>
      </c>
      <c r="D3" s="124"/>
      <c r="E3" s="124"/>
      <c r="F3" s="124"/>
      <c r="G3" s="124"/>
      <c r="H3" s="124"/>
      <c r="I3" s="124"/>
      <c r="J3" s="152"/>
      <c r="K3" s="124"/>
    </row>
    <row r="4" spans="1:14" ht="21">
      <c r="B4" s="3" t="s">
        <v>3</v>
      </c>
      <c r="D4" s="124"/>
      <c r="E4" s="124"/>
      <c r="F4" s="124"/>
      <c r="G4" s="124"/>
      <c r="H4" s="124"/>
      <c r="I4" s="124"/>
      <c r="J4" s="152"/>
      <c r="K4" s="124"/>
    </row>
    <row r="5" spans="1:14" ht="21">
      <c r="B5" s="2" t="s">
        <v>1187</v>
      </c>
      <c r="D5" s="124"/>
      <c r="E5" s="124"/>
      <c r="F5" s="124"/>
      <c r="G5" s="124"/>
      <c r="H5" s="124"/>
      <c r="I5" s="124"/>
      <c r="J5" s="152"/>
      <c r="K5" s="124"/>
    </row>
    <row r="6" spans="1:14" ht="21.5" thickBot="1">
      <c r="B6" s="4" t="s">
        <v>1107</v>
      </c>
      <c r="D6" s="124"/>
      <c r="E6" s="124"/>
      <c r="F6" s="124"/>
      <c r="G6" s="124"/>
      <c r="H6" s="124"/>
      <c r="I6" s="124"/>
      <c r="J6" s="152"/>
      <c r="K6" s="124"/>
    </row>
    <row r="7" spans="1:14" ht="73" customHeight="1">
      <c r="A7" s="160"/>
      <c r="B7" s="114" t="s">
        <v>104</v>
      </c>
      <c r="C7" s="117" t="s">
        <v>26</v>
      </c>
      <c r="D7" s="5" t="s">
        <v>24</v>
      </c>
      <c r="E7" s="118" t="s">
        <v>25</v>
      </c>
      <c r="F7" s="119" t="s">
        <v>20</v>
      </c>
      <c r="G7" s="120" t="s">
        <v>22</v>
      </c>
      <c r="H7" s="6" t="s">
        <v>21</v>
      </c>
      <c r="I7" s="121" t="s">
        <v>29</v>
      </c>
      <c r="J7" s="9" t="s">
        <v>66</v>
      </c>
      <c r="K7" s="122" t="s">
        <v>23</v>
      </c>
      <c r="L7" s="8" t="s">
        <v>19</v>
      </c>
      <c r="M7" s="154" t="s">
        <v>18</v>
      </c>
      <c r="N7" s="7" t="s">
        <v>67</v>
      </c>
    </row>
    <row r="8" spans="1:14" ht="22" customHeight="1">
      <c r="A8" s="149" t="s">
        <v>17</v>
      </c>
      <c r="B8" s="150" t="s">
        <v>16</v>
      </c>
      <c r="C8" s="161"/>
      <c r="D8" s="162"/>
      <c r="E8" s="163"/>
      <c r="F8" s="164"/>
      <c r="G8" s="165"/>
      <c r="H8" s="166"/>
      <c r="I8" s="167"/>
      <c r="J8" s="9"/>
      <c r="K8" s="168"/>
      <c r="L8" s="8"/>
      <c r="M8" s="169"/>
      <c r="N8" s="7"/>
    </row>
    <row r="9" spans="1:14" ht="26" customHeight="1">
      <c r="A9" s="136">
        <v>45180</v>
      </c>
      <c r="B9" s="284" t="s">
        <v>1108</v>
      </c>
      <c r="C9" s="127" t="s">
        <v>1111</v>
      </c>
      <c r="D9" s="128" t="s">
        <v>344</v>
      </c>
      <c r="E9" s="129" t="s">
        <v>606</v>
      </c>
      <c r="F9" s="130" t="s">
        <v>1109</v>
      </c>
      <c r="G9" s="131" t="s">
        <v>410</v>
      </c>
      <c r="H9" s="132">
        <v>1</v>
      </c>
      <c r="I9" s="133" t="s">
        <v>423</v>
      </c>
      <c r="J9" s="86" t="s">
        <v>1112</v>
      </c>
      <c r="K9" s="134" t="s">
        <v>360</v>
      </c>
      <c r="L9" s="87"/>
      <c r="M9" s="135"/>
      <c r="N9" s="88"/>
    </row>
    <row r="10" spans="1:14" ht="26" customHeight="1">
      <c r="A10" s="136">
        <v>45180</v>
      </c>
      <c r="B10" s="284" t="s">
        <v>1108</v>
      </c>
      <c r="C10" s="127" t="s">
        <v>1110</v>
      </c>
      <c r="D10" s="128" t="s">
        <v>344</v>
      </c>
      <c r="E10" s="129" t="s">
        <v>606</v>
      </c>
      <c r="F10" s="130" t="s">
        <v>1109</v>
      </c>
      <c r="G10" s="131" t="s">
        <v>410</v>
      </c>
      <c r="H10" s="132">
        <v>1</v>
      </c>
      <c r="I10" s="133" t="s">
        <v>423</v>
      </c>
      <c r="J10" s="86" t="s">
        <v>1112</v>
      </c>
      <c r="K10" s="134" t="s">
        <v>430</v>
      </c>
      <c r="L10" s="87"/>
      <c r="M10" s="285" t="s">
        <v>1113</v>
      </c>
      <c r="N10" s="88"/>
    </row>
    <row r="11" spans="1:14" ht="26" customHeight="1">
      <c r="A11" s="136">
        <v>45180</v>
      </c>
      <c r="B11" s="284" t="s">
        <v>1114</v>
      </c>
      <c r="C11" s="127" t="s">
        <v>1115</v>
      </c>
      <c r="D11" s="128" t="s">
        <v>344</v>
      </c>
      <c r="E11" s="129" t="s">
        <v>606</v>
      </c>
      <c r="F11" s="130" t="s">
        <v>1109</v>
      </c>
      <c r="G11" s="131" t="s">
        <v>516</v>
      </c>
      <c r="H11" s="132">
        <v>1</v>
      </c>
      <c r="I11" s="133" t="s">
        <v>423</v>
      </c>
      <c r="J11" s="86" t="s">
        <v>1116</v>
      </c>
      <c r="K11" s="134" t="s">
        <v>360</v>
      </c>
      <c r="L11" s="87"/>
      <c r="M11" s="285" t="s">
        <v>1117</v>
      </c>
      <c r="N11" s="88"/>
    </row>
    <row r="12" spans="1:14" ht="26" customHeight="1">
      <c r="A12" s="136">
        <v>45180</v>
      </c>
      <c r="B12" s="284" t="s">
        <v>1118</v>
      </c>
      <c r="C12" s="127" t="s">
        <v>1119</v>
      </c>
      <c r="D12" s="128" t="s">
        <v>344</v>
      </c>
      <c r="E12" s="129" t="s">
        <v>606</v>
      </c>
      <c r="F12" s="130" t="s">
        <v>1109</v>
      </c>
      <c r="G12" s="131" t="s">
        <v>516</v>
      </c>
      <c r="H12" s="132">
        <v>1</v>
      </c>
      <c r="I12" s="133" t="s">
        <v>423</v>
      </c>
      <c r="J12" s="86" t="s">
        <v>1120</v>
      </c>
      <c r="K12" s="134" t="s">
        <v>360</v>
      </c>
      <c r="L12" s="87"/>
      <c r="M12" s="285" t="s">
        <v>1121</v>
      </c>
      <c r="N12" s="88"/>
    </row>
    <row r="13" spans="1:14" ht="26" customHeight="1">
      <c r="A13" s="136">
        <v>45180</v>
      </c>
      <c r="B13" s="284" t="s">
        <v>1126</v>
      </c>
      <c r="C13" s="127" t="s">
        <v>1122</v>
      </c>
      <c r="D13" s="128" t="s">
        <v>344</v>
      </c>
      <c r="E13" s="129" t="s">
        <v>606</v>
      </c>
      <c r="F13" s="130" t="s">
        <v>1109</v>
      </c>
      <c r="G13" s="131" t="s">
        <v>410</v>
      </c>
      <c r="H13" s="132">
        <v>1</v>
      </c>
      <c r="I13" s="133" t="s">
        <v>423</v>
      </c>
      <c r="J13" s="86" t="s">
        <v>1112</v>
      </c>
      <c r="K13" s="134" t="s">
        <v>430</v>
      </c>
      <c r="L13" s="87"/>
      <c r="M13" s="285" t="s">
        <v>1124</v>
      </c>
      <c r="N13" s="88" t="s">
        <v>1123</v>
      </c>
    </row>
    <row r="14" spans="1:14" ht="26" customHeight="1">
      <c r="A14" s="136">
        <v>45180</v>
      </c>
      <c r="B14" s="284" t="s">
        <v>1118</v>
      </c>
      <c r="C14" s="127" t="s">
        <v>1125</v>
      </c>
      <c r="D14" s="128" t="s">
        <v>344</v>
      </c>
      <c r="E14" s="129" t="s">
        <v>606</v>
      </c>
      <c r="F14" s="130" t="s">
        <v>1109</v>
      </c>
      <c r="G14" s="131" t="s">
        <v>516</v>
      </c>
      <c r="H14" s="132">
        <v>1</v>
      </c>
      <c r="I14" s="133" t="s">
        <v>423</v>
      </c>
      <c r="J14" s="86" t="s">
        <v>1120</v>
      </c>
      <c r="K14" s="134" t="s">
        <v>360</v>
      </c>
      <c r="L14" s="87"/>
      <c r="M14" s="135"/>
      <c r="N14" s="88"/>
    </row>
    <row r="15" spans="1:14" ht="26" customHeight="1">
      <c r="A15" s="136">
        <v>45180</v>
      </c>
      <c r="B15" s="284" t="s">
        <v>1126</v>
      </c>
      <c r="C15" s="127" t="s">
        <v>1127</v>
      </c>
      <c r="D15" s="128" t="s">
        <v>344</v>
      </c>
      <c r="E15" s="129" t="s">
        <v>606</v>
      </c>
      <c r="F15" s="130" t="s">
        <v>1109</v>
      </c>
      <c r="G15" s="131" t="s">
        <v>410</v>
      </c>
      <c r="H15" s="132">
        <v>1</v>
      </c>
      <c r="I15" s="133" t="s">
        <v>423</v>
      </c>
      <c r="J15" s="86" t="s">
        <v>1128</v>
      </c>
      <c r="K15" s="134" t="s">
        <v>360</v>
      </c>
      <c r="L15" s="87"/>
      <c r="M15" s="135"/>
      <c r="N15" s="88"/>
    </row>
    <row r="16" spans="1:14" ht="26" customHeight="1">
      <c r="A16" s="136">
        <v>45180</v>
      </c>
      <c r="B16" s="284" t="s">
        <v>1118</v>
      </c>
      <c r="C16" s="127" t="s">
        <v>1129</v>
      </c>
      <c r="D16" s="128" t="s">
        <v>344</v>
      </c>
      <c r="E16" s="129" t="s">
        <v>606</v>
      </c>
      <c r="F16" s="130" t="s">
        <v>1109</v>
      </c>
      <c r="G16" s="131" t="s">
        <v>516</v>
      </c>
      <c r="H16" s="132">
        <v>1</v>
      </c>
      <c r="I16" s="133" t="s">
        <v>423</v>
      </c>
      <c r="J16" s="86" t="s">
        <v>1130</v>
      </c>
      <c r="K16" s="134" t="s">
        <v>430</v>
      </c>
      <c r="L16" s="87"/>
      <c r="M16" s="285" t="s">
        <v>1131</v>
      </c>
      <c r="N16" s="88"/>
    </row>
    <row r="17" spans="1:14" ht="26" customHeight="1">
      <c r="A17" s="136">
        <v>45180</v>
      </c>
      <c r="B17" s="284" t="s">
        <v>1118</v>
      </c>
      <c r="C17" s="127" t="s">
        <v>1132</v>
      </c>
      <c r="D17" s="128" t="s">
        <v>344</v>
      </c>
      <c r="E17" s="129" t="s">
        <v>606</v>
      </c>
      <c r="F17" s="130" t="s">
        <v>1109</v>
      </c>
      <c r="G17" s="131" t="s">
        <v>516</v>
      </c>
      <c r="H17" s="132">
        <v>1</v>
      </c>
      <c r="I17" s="133" t="s">
        <v>423</v>
      </c>
      <c r="J17" s="86" t="s">
        <v>1195</v>
      </c>
      <c r="K17" s="134" t="s">
        <v>1137</v>
      </c>
      <c r="L17" s="87"/>
      <c r="M17" s="135"/>
      <c r="N17" s="88"/>
    </row>
    <row r="18" spans="1:14" ht="26" customHeight="1">
      <c r="A18" s="136">
        <v>45180</v>
      </c>
      <c r="B18" s="284" t="s">
        <v>1133</v>
      </c>
      <c r="C18" s="127" t="s">
        <v>1134</v>
      </c>
      <c r="D18" s="128" t="s">
        <v>344</v>
      </c>
      <c r="E18" s="129" t="s">
        <v>606</v>
      </c>
      <c r="F18" s="130" t="s">
        <v>1109</v>
      </c>
      <c r="G18" s="131" t="s">
        <v>516</v>
      </c>
      <c r="H18" s="132">
        <v>1</v>
      </c>
      <c r="I18" s="133" t="s">
        <v>423</v>
      </c>
      <c r="J18" s="86" t="s">
        <v>1190</v>
      </c>
      <c r="K18" s="134" t="s">
        <v>360</v>
      </c>
      <c r="L18" s="87"/>
      <c r="M18" s="135"/>
      <c r="N18" s="88"/>
    </row>
    <row r="19" spans="1:14" ht="26" customHeight="1">
      <c r="A19" s="136">
        <v>45180</v>
      </c>
      <c r="B19" s="284" t="s">
        <v>1108</v>
      </c>
      <c r="C19" s="127" t="s">
        <v>1135</v>
      </c>
      <c r="D19" s="128" t="s">
        <v>344</v>
      </c>
      <c r="E19" s="129" t="s">
        <v>606</v>
      </c>
      <c r="F19" s="130" t="s">
        <v>1109</v>
      </c>
      <c r="G19" s="131" t="s">
        <v>516</v>
      </c>
      <c r="H19" s="132">
        <v>1</v>
      </c>
      <c r="I19" s="133" t="s">
        <v>423</v>
      </c>
      <c r="J19" s="86" t="s">
        <v>1136</v>
      </c>
      <c r="K19" s="134" t="s">
        <v>360</v>
      </c>
      <c r="L19" s="87"/>
      <c r="M19" s="135"/>
      <c r="N19" s="88"/>
    </row>
    <row r="20" spans="1:14" ht="26" customHeight="1">
      <c r="A20" s="136">
        <v>45180</v>
      </c>
      <c r="B20" s="284" t="s">
        <v>1139</v>
      </c>
      <c r="C20" s="127" t="s">
        <v>1140</v>
      </c>
      <c r="D20" s="128" t="s">
        <v>344</v>
      </c>
      <c r="E20" s="129" t="s">
        <v>606</v>
      </c>
      <c r="F20" s="130" t="s">
        <v>1109</v>
      </c>
      <c r="G20" s="131" t="s">
        <v>516</v>
      </c>
      <c r="H20" s="132">
        <v>1</v>
      </c>
      <c r="I20" s="133" t="s">
        <v>423</v>
      </c>
      <c r="J20" s="86" t="s">
        <v>1190</v>
      </c>
      <c r="K20" s="134" t="s">
        <v>360</v>
      </c>
      <c r="L20" s="87"/>
      <c r="M20" s="135"/>
      <c r="N20" s="88"/>
    </row>
    <row r="21" spans="1:14" ht="26" customHeight="1">
      <c r="A21" s="136">
        <v>45180</v>
      </c>
      <c r="B21" s="284" t="s">
        <v>1108</v>
      </c>
      <c r="C21" s="127" t="s">
        <v>1144</v>
      </c>
      <c r="D21" s="128" t="s">
        <v>344</v>
      </c>
      <c r="E21" s="129" t="s">
        <v>606</v>
      </c>
      <c r="F21" s="130" t="s">
        <v>1109</v>
      </c>
      <c r="G21" s="131" t="s">
        <v>410</v>
      </c>
      <c r="H21" s="132">
        <v>1</v>
      </c>
      <c r="I21" s="133" t="s">
        <v>341</v>
      </c>
      <c r="J21" s="86" t="s">
        <v>1112</v>
      </c>
      <c r="K21" s="134" t="s">
        <v>360</v>
      </c>
      <c r="L21" s="87"/>
      <c r="M21" s="135"/>
      <c r="N21" s="88"/>
    </row>
    <row r="22" spans="1:14" ht="26" customHeight="1">
      <c r="A22" s="136">
        <v>45180</v>
      </c>
      <c r="B22" s="284" t="s">
        <v>1141</v>
      </c>
      <c r="C22" s="127" t="s">
        <v>1145</v>
      </c>
      <c r="D22" s="128" t="s">
        <v>344</v>
      </c>
      <c r="E22" s="129" t="s">
        <v>606</v>
      </c>
      <c r="F22" s="130" t="s">
        <v>1109</v>
      </c>
      <c r="G22" s="131" t="s">
        <v>516</v>
      </c>
      <c r="H22" s="132">
        <v>1</v>
      </c>
      <c r="I22" s="133" t="s">
        <v>341</v>
      </c>
      <c r="J22" s="86" t="s">
        <v>1191</v>
      </c>
      <c r="K22" s="134" t="s">
        <v>430</v>
      </c>
      <c r="L22" s="87"/>
      <c r="M22" s="135"/>
      <c r="N22" s="88"/>
    </row>
    <row r="23" spans="1:14" ht="26" customHeight="1">
      <c r="A23" s="136">
        <v>45180</v>
      </c>
      <c r="B23" s="284" t="s">
        <v>1142</v>
      </c>
      <c r="C23" s="127" t="s">
        <v>1146</v>
      </c>
      <c r="D23" s="128" t="s">
        <v>344</v>
      </c>
      <c r="E23" s="129" t="s">
        <v>606</v>
      </c>
      <c r="F23" s="130" t="s">
        <v>1109</v>
      </c>
      <c r="G23" s="131" t="s">
        <v>516</v>
      </c>
      <c r="H23" s="132">
        <v>1</v>
      </c>
      <c r="I23" s="133" t="s">
        <v>423</v>
      </c>
      <c r="J23" s="86" t="s">
        <v>1192</v>
      </c>
      <c r="K23" s="134" t="s">
        <v>360</v>
      </c>
      <c r="L23" s="87"/>
      <c r="M23" s="135"/>
      <c r="N23" s="88"/>
    </row>
    <row r="24" spans="1:14" ht="26" customHeight="1">
      <c r="A24" s="136">
        <v>45180</v>
      </c>
      <c r="B24" s="284" t="s">
        <v>1143</v>
      </c>
      <c r="C24" s="127" t="s">
        <v>1147</v>
      </c>
      <c r="D24" s="128" t="s">
        <v>344</v>
      </c>
      <c r="E24" s="129" t="s">
        <v>606</v>
      </c>
      <c r="F24" s="130" t="s">
        <v>1109</v>
      </c>
      <c r="G24" s="131" t="s">
        <v>516</v>
      </c>
      <c r="H24" s="132">
        <v>1</v>
      </c>
      <c r="I24" s="133" t="s">
        <v>793</v>
      </c>
      <c r="J24" s="86" t="s">
        <v>1193</v>
      </c>
      <c r="K24" s="134" t="s">
        <v>360</v>
      </c>
      <c r="L24" s="87"/>
      <c r="M24" s="135"/>
      <c r="N24" s="88"/>
    </row>
    <row r="25" spans="1:14" ht="26" customHeight="1">
      <c r="A25" s="136">
        <v>45181</v>
      </c>
      <c r="B25" s="284" t="s">
        <v>1188</v>
      </c>
      <c r="C25" s="127" t="s">
        <v>1189</v>
      </c>
      <c r="D25" s="128" t="s">
        <v>344</v>
      </c>
      <c r="E25" s="129" t="s">
        <v>606</v>
      </c>
      <c r="F25" s="130" t="s">
        <v>1109</v>
      </c>
      <c r="G25" s="131" t="s">
        <v>516</v>
      </c>
      <c r="H25" s="132">
        <v>1</v>
      </c>
      <c r="I25" s="133" t="s">
        <v>341</v>
      </c>
      <c r="J25" s="86" t="s">
        <v>1194</v>
      </c>
      <c r="K25" s="134" t="s">
        <v>430</v>
      </c>
      <c r="L25" s="87"/>
      <c r="M25" s="135"/>
      <c r="N25" s="88"/>
    </row>
    <row r="26" spans="1:14" ht="26" customHeight="1">
      <c r="A26" s="136">
        <v>45181</v>
      </c>
      <c r="B26" s="284" t="s">
        <v>1198</v>
      </c>
      <c r="C26" s="127" t="s">
        <v>1202</v>
      </c>
      <c r="D26" s="128" t="s">
        <v>344</v>
      </c>
      <c r="E26" s="129" t="s">
        <v>606</v>
      </c>
      <c r="F26" s="130" t="s">
        <v>1109</v>
      </c>
      <c r="G26" s="131" t="s">
        <v>516</v>
      </c>
      <c r="H26" s="132">
        <v>1</v>
      </c>
      <c r="I26" s="133" t="s">
        <v>423</v>
      </c>
      <c r="J26" s="86" t="s">
        <v>1199</v>
      </c>
      <c r="K26" s="134" t="s">
        <v>360</v>
      </c>
      <c r="L26" s="87"/>
      <c r="M26" s="285" t="s">
        <v>1200</v>
      </c>
      <c r="N26" s="88" t="s">
        <v>1201</v>
      </c>
    </row>
    <row r="27" spans="1:14" ht="26" customHeight="1">
      <c r="A27" s="136">
        <v>45181</v>
      </c>
      <c r="B27" s="284" t="s">
        <v>1196</v>
      </c>
      <c r="C27" s="127" t="s">
        <v>1197</v>
      </c>
      <c r="D27" s="128" t="s">
        <v>344</v>
      </c>
      <c r="E27" s="129" t="s">
        <v>606</v>
      </c>
      <c r="F27" s="130" t="s">
        <v>1109</v>
      </c>
      <c r="G27" s="131" t="s">
        <v>516</v>
      </c>
      <c r="H27" s="132">
        <v>1</v>
      </c>
      <c r="I27" s="133" t="s">
        <v>423</v>
      </c>
      <c r="J27" s="86" t="s">
        <v>1203</v>
      </c>
      <c r="K27" s="134" t="s">
        <v>360</v>
      </c>
      <c r="L27" s="87"/>
      <c r="M27" s="285" t="s">
        <v>1204</v>
      </c>
      <c r="N27" s="88" t="s">
        <v>1205</v>
      </c>
    </row>
    <row r="28" spans="1:14" ht="26" customHeight="1">
      <c r="A28" s="136">
        <v>45181</v>
      </c>
      <c r="B28" s="284" t="s">
        <v>1206</v>
      </c>
      <c r="C28" s="127" t="s">
        <v>1207</v>
      </c>
      <c r="D28" s="128" t="s">
        <v>344</v>
      </c>
      <c r="E28" s="129" t="s">
        <v>606</v>
      </c>
      <c r="F28" s="130" t="s">
        <v>1109</v>
      </c>
      <c r="G28" s="131" t="s">
        <v>516</v>
      </c>
      <c r="H28" s="132">
        <v>1</v>
      </c>
      <c r="I28" s="133" t="s">
        <v>341</v>
      </c>
      <c r="J28" s="86" t="s">
        <v>1208</v>
      </c>
      <c r="K28" s="134" t="s">
        <v>360</v>
      </c>
      <c r="L28" s="87" t="s">
        <v>1210</v>
      </c>
      <c r="M28" s="285" t="s">
        <v>1209</v>
      </c>
      <c r="N28" s="88"/>
    </row>
    <row r="29" spans="1:14" ht="26" customHeight="1">
      <c r="A29" s="136">
        <v>45181</v>
      </c>
      <c r="B29" s="284" t="s">
        <v>1211</v>
      </c>
      <c r="C29" s="127" t="s">
        <v>1212</v>
      </c>
      <c r="D29" s="128" t="s">
        <v>344</v>
      </c>
      <c r="E29" s="129" t="s">
        <v>338</v>
      </c>
      <c r="F29" s="130" t="s">
        <v>1109</v>
      </c>
      <c r="G29" s="131" t="s">
        <v>516</v>
      </c>
      <c r="H29" s="132">
        <v>1</v>
      </c>
      <c r="I29" s="133" t="s">
        <v>341</v>
      </c>
      <c r="J29" s="86" t="s">
        <v>1213</v>
      </c>
      <c r="K29" s="134" t="s">
        <v>360</v>
      </c>
      <c r="L29" s="87"/>
      <c r="M29" s="135"/>
      <c r="N29" s="88"/>
    </row>
    <row r="30" spans="1:14" ht="26" customHeight="1">
      <c r="A30" s="136">
        <v>45181</v>
      </c>
      <c r="B30" s="286" t="s">
        <v>1214</v>
      </c>
      <c r="C30" s="127" t="s">
        <v>1215</v>
      </c>
      <c r="D30" s="128" t="s">
        <v>344</v>
      </c>
      <c r="E30" s="129" t="s">
        <v>606</v>
      </c>
      <c r="F30" s="130" t="s">
        <v>1109</v>
      </c>
      <c r="G30" s="131" t="s">
        <v>516</v>
      </c>
      <c r="H30" s="132">
        <v>1</v>
      </c>
      <c r="I30" s="133" t="s">
        <v>793</v>
      </c>
      <c r="J30" s="86" t="s">
        <v>1216</v>
      </c>
      <c r="K30" s="134" t="s">
        <v>430</v>
      </c>
      <c r="L30" s="87"/>
      <c r="M30" s="135"/>
      <c r="N30" s="88" t="s">
        <v>1217</v>
      </c>
    </row>
    <row r="31" spans="1:14" ht="26" customHeight="1">
      <c r="A31" s="136">
        <v>45181</v>
      </c>
      <c r="B31" s="127" t="s">
        <v>1133</v>
      </c>
      <c r="C31" s="290" t="s">
        <v>1218</v>
      </c>
      <c r="D31" s="128" t="s">
        <v>344</v>
      </c>
      <c r="E31" s="129" t="s">
        <v>606</v>
      </c>
      <c r="F31" s="130" t="s">
        <v>1109</v>
      </c>
      <c r="G31" s="131" t="s">
        <v>516</v>
      </c>
      <c r="H31" s="132">
        <v>1</v>
      </c>
      <c r="I31" s="133" t="s">
        <v>341</v>
      </c>
      <c r="J31" s="86" t="s">
        <v>1244</v>
      </c>
      <c r="K31" s="134" t="s">
        <v>360</v>
      </c>
      <c r="L31" s="87"/>
      <c r="M31" s="285" t="s">
        <v>1245</v>
      </c>
      <c r="N31" s="88"/>
    </row>
    <row r="32" spans="1:14" ht="26" customHeight="1">
      <c r="A32" s="136">
        <v>45181</v>
      </c>
      <c r="B32" s="284" t="s">
        <v>1219</v>
      </c>
      <c r="C32" s="127" t="s">
        <v>1220</v>
      </c>
      <c r="D32" s="128" t="s">
        <v>344</v>
      </c>
      <c r="E32" s="129" t="s">
        <v>606</v>
      </c>
      <c r="F32" s="130" t="s">
        <v>1109</v>
      </c>
      <c r="G32" s="131" t="s">
        <v>516</v>
      </c>
      <c r="H32" s="132">
        <v>1</v>
      </c>
      <c r="I32" s="133" t="s">
        <v>341</v>
      </c>
      <c r="J32" s="86" t="s">
        <v>1246</v>
      </c>
      <c r="K32" s="134" t="s">
        <v>430</v>
      </c>
      <c r="L32" s="87"/>
      <c r="M32" s="285" t="s">
        <v>1242</v>
      </c>
      <c r="N32" s="88"/>
    </row>
    <row r="33" spans="1:14" ht="26" customHeight="1">
      <c r="A33" s="136">
        <v>45181</v>
      </c>
      <c r="B33" s="284" t="s">
        <v>1221</v>
      </c>
      <c r="C33" s="127" t="s">
        <v>1222</v>
      </c>
      <c r="D33" s="128" t="s">
        <v>344</v>
      </c>
      <c r="E33" s="129" t="s">
        <v>606</v>
      </c>
      <c r="F33" s="130" t="s">
        <v>1109</v>
      </c>
      <c r="G33" s="131" t="s">
        <v>516</v>
      </c>
      <c r="H33" s="132">
        <v>1</v>
      </c>
      <c r="I33" s="133" t="s">
        <v>341</v>
      </c>
      <c r="J33" s="86" t="s">
        <v>1247</v>
      </c>
      <c r="K33" s="134" t="s">
        <v>360</v>
      </c>
      <c r="L33" s="87"/>
      <c r="M33" s="285" t="s">
        <v>1248</v>
      </c>
      <c r="N33" s="88" t="s">
        <v>1205</v>
      </c>
    </row>
    <row r="34" spans="1:14" ht="26" customHeight="1">
      <c r="A34" s="136">
        <v>45181</v>
      </c>
      <c r="B34" s="284" t="s">
        <v>1211</v>
      </c>
      <c r="C34" s="127" t="s">
        <v>1223</v>
      </c>
      <c r="D34" s="128" t="s">
        <v>344</v>
      </c>
      <c r="E34" s="129" t="s">
        <v>606</v>
      </c>
      <c r="F34" s="130" t="s">
        <v>1109</v>
      </c>
      <c r="G34" s="131" t="s">
        <v>516</v>
      </c>
      <c r="H34" s="132">
        <v>1</v>
      </c>
      <c r="I34" s="133" t="s">
        <v>341</v>
      </c>
      <c r="J34" s="86" t="s">
        <v>1249</v>
      </c>
      <c r="K34" s="134" t="s">
        <v>430</v>
      </c>
      <c r="L34" s="87"/>
      <c r="M34" s="285" t="s">
        <v>1250</v>
      </c>
      <c r="N34" s="88"/>
    </row>
    <row r="35" spans="1:14" ht="26" customHeight="1">
      <c r="A35" s="136">
        <v>45181</v>
      </c>
      <c r="B35" s="284" t="s">
        <v>1211</v>
      </c>
      <c r="C35" s="127" t="s">
        <v>1224</v>
      </c>
      <c r="D35" s="128" t="s">
        <v>344</v>
      </c>
      <c r="E35" s="129" t="s">
        <v>338</v>
      </c>
      <c r="F35" s="130" t="s">
        <v>1109</v>
      </c>
      <c r="G35" s="131" t="s">
        <v>516</v>
      </c>
      <c r="H35" s="132">
        <v>1</v>
      </c>
      <c r="I35" s="133" t="s">
        <v>341</v>
      </c>
      <c r="J35" s="86" t="s">
        <v>1251</v>
      </c>
      <c r="K35" s="134" t="s">
        <v>360</v>
      </c>
      <c r="L35" s="87"/>
      <c r="M35" s="135"/>
      <c r="N35" s="88"/>
    </row>
    <row r="36" spans="1:14" ht="26" customHeight="1">
      <c r="A36" s="136">
        <v>45181</v>
      </c>
      <c r="B36" s="284" t="s">
        <v>1252</v>
      </c>
      <c r="C36" s="127" t="s">
        <v>1225</v>
      </c>
      <c r="D36" s="128" t="s">
        <v>344</v>
      </c>
      <c r="E36" s="129" t="s">
        <v>338</v>
      </c>
      <c r="F36" s="130" t="s">
        <v>1109</v>
      </c>
      <c r="G36" s="131" t="s">
        <v>516</v>
      </c>
      <c r="H36" s="132">
        <v>1</v>
      </c>
      <c r="I36" s="133" t="s">
        <v>341</v>
      </c>
      <c r="J36" s="86" t="s">
        <v>1256</v>
      </c>
      <c r="K36" s="134" t="s">
        <v>360</v>
      </c>
      <c r="L36" s="87"/>
      <c r="M36" s="285" t="s">
        <v>1257</v>
      </c>
      <c r="N36" s="88"/>
    </row>
    <row r="37" spans="1:14" ht="26" customHeight="1">
      <c r="A37" s="136">
        <v>45181</v>
      </c>
      <c r="B37" s="284" t="s">
        <v>1243</v>
      </c>
      <c r="C37" s="127" t="s">
        <v>1226</v>
      </c>
      <c r="D37" s="128" t="s">
        <v>344</v>
      </c>
      <c r="E37" s="129" t="s">
        <v>606</v>
      </c>
      <c r="F37" s="130" t="s">
        <v>1109</v>
      </c>
      <c r="G37" s="131" t="s">
        <v>516</v>
      </c>
      <c r="H37" s="132">
        <v>1</v>
      </c>
      <c r="I37" s="133" t="s">
        <v>341</v>
      </c>
      <c r="J37" s="86" t="s">
        <v>1253</v>
      </c>
      <c r="K37" s="134" t="s">
        <v>430</v>
      </c>
      <c r="L37" s="87"/>
      <c r="M37" s="285" t="s">
        <v>1254</v>
      </c>
      <c r="N37" s="88"/>
    </row>
    <row r="38" spans="1:14" ht="26" customHeight="1">
      <c r="A38" s="136">
        <v>45181</v>
      </c>
      <c r="B38" s="284" t="s">
        <v>1227</v>
      </c>
      <c r="C38" s="127" t="s">
        <v>1228</v>
      </c>
      <c r="D38" s="128" t="s">
        <v>344</v>
      </c>
      <c r="E38" s="129" t="s">
        <v>606</v>
      </c>
      <c r="F38" s="130" t="s">
        <v>1109</v>
      </c>
      <c r="G38" s="131" t="s">
        <v>516</v>
      </c>
      <c r="H38" s="132">
        <v>1</v>
      </c>
      <c r="I38" s="133" t="s">
        <v>341</v>
      </c>
      <c r="J38" s="86" t="s">
        <v>1258</v>
      </c>
      <c r="K38" s="134" t="s">
        <v>360</v>
      </c>
      <c r="L38" s="87"/>
      <c r="M38" s="135"/>
      <c r="N38" s="88"/>
    </row>
    <row r="39" spans="1:14" ht="26" customHeight="1">
      <c r="A39" s="136">
        <v>45181</v>
      </c>
      <c r="B39" s="284" t="s">
        <v>1211</v>
      </c>
      <c r="C39" s="127" t="s">
        <v>1229</v>
      </c>
      <c r="D39" s="128" t="s">
        <v>344</v>
      </c>
      <c r="E39" s="129" t="s">
        <v>606</v>
      </c>
      <c r="F39" s="130" t="s">
        <v>1109</v>
      </c>
      <c r="G39" s="131" t="s">
        <v>516</v>
      </c>
      <c r="H39" s="132">
        <v>1</v>
      </c>
      <c r="I39" s="133" t="s">
        <v>341</v>
      </c>
      <c r="J39" s="86" t="s">
        <v>1263</v>
      </c>
      <c r="K39" s="134" t="s">
        <v>360</v>
      </c>
      <c r="L39" s="87"/>
      <c r="M39" s="135"/>
      <c r="N39" s="88"/>
    </row>
    <row r="40" spans="1:14" ht="26" customHeight="1">
      <c r="A40" s="136">
        <v>45181</v>
      </c>
      <c r="B40" s="284" t="s">
        <v>1260</v>
      </c>
      <c r="C40" s="127" t="s">
        <v>1259</v>
      </c>
      <c r="D40" s="128" t="s">
        <v>344</v>
      </c>
      <c r="E40" s="129" t="s">
        <v>338</v>
      </c>
      <c r="F40" s="130" t="s">
        <v>1109</v>
      </c>
      <c r="G40" s="131" t="s">
        <v>516</v>
      </c>
      <c r="H40" s="132">
        <v>1</v>
      </c>
      <c r="I40" s="133" t="s">
        <v>423</v>
      </c>
      <c r="J40" s="86" t="s">
        <v>1262</v>
      </c>
      <c r="K40" s="134" t="s">
        <v>430</v>
      </c>
      <c r="L40" s="87"/>
      <c r="M40" s="285" t="s">
        <v>1261</v>
      </c>
      <c r="N40" s="88"/>
    </row>
    <row r="41" spans="1:14" ht="26" customHeight="1">
      <c r="A41" s="136">
        <v>45182</v>
      </c>
      <c r="B41" s="284" t="s">
        <v>1299</v>
      </c>
      <c r="C41" s="127" t="s">
        <v>1298</v>
      </c>
      <c r="D41" s="128" t="s">
        <v>344</v>
      </c>
      <c r="E41" s="129" t="s">
        <v>568</v>
      </c>
      <c r="F41" s="130" t="s">
        <v>1109</v>
      </c>
      <c r="G41" s="131" t="s">
        <v>516</v>
      </c>
      <c r="H41" s="132">
        <v>1</v>
      </c>
      <c r="I41" s="133" t="s">
        <v>423</v>
      </c>
      <c r="J41" s="86" t="s">
        <v>1300</v>
      </c>
      <c r="K41" s="134" t="s">
        <v>430</v>
      </c>
      <c r="L41" s="87"/>
      <c r="M41" s="135"/>
      <c r="N41" s="88" t="s">
        <v>1301</v>
      </c>
    </row>
    <row r="42" spans="1:14" ht="26" customHeight="1">
      <c r="A42" s="136">
        <v>45182</v>
      </c>
      <c r="B42" s="284" t="s">
        <v>1302</v>
      </c>
      <c r="C42" s="127" t="s">
        <v>1303</v>
      </c>
      <c r="D42" s="128" t="s">
        <v>344</v>
      </c>
      <c r="E42" s="129" t="s">
        <v>606</v>
      </c>
      <c r="F42" s="130" t="s">
        <v>1109</v>
      </c>
      <c r="G42" s="131" t="s">
        <v>516</v>
      </c>
      <c r="H42" s="132">
        <v>1</v>
      </c>
      <c r="I42" s="133" t="s">
        <v>423</v>
      </c>
      <c r="J42" s="86" t="s">
        <v>1304</v>
      </c>
      <c r="K42" s="134" t="s">
        <v>430</v>
      </c>
      <c r="L42" s="87"/>
      <c r="M42" s="285" t="s">
        <v>1305</v>
      </c>
      <c r="N42" s="88" t="s">
        <v>1306</v>
      </c>
    </row>
    <row r="43" spans="1:14" ht="26" customHeight="1">
      <c r="A43" s="136">
        <v>45182</v>
      </c>
      <c r="B43" s="284" t="s">
        <v>1307</v>
      </c>
      <c r="C43" s="127" t="s">
        <v>1308</v>
      </c>
      <c r="D43" s="128" t="s">
        <v>344</v>
      </c>
      <c r="E43" s="129" t="s">
        <v>606</v>
      </c>
      <c r="F43" s="130" t="s">
        <v>1109</v>
      </c>
      <c r="G43" s="131" t="s">
        <v>516</v>
      </c>
      <c r="H43" s="132">
        <v>1</v>
      </c>
      <c r="I43" s="133" t="s">
        <v>423</v>
      </c>
      <c r="J43" s="86" t="s">
        <v>1309</v>
      </c>
      <c r="K43" s="134" t="s">
        <v>360</v>
      </c>
      <c r="L43" s="87"/>
      <c r="M43" s="285" t="s">
        <v>1310</v>
      </c>
      <c r="N43" s="88" t="s">
        <v>1311</v>
      </c>
    </row>
    <row r="44" spans="1:14" ht="26" customHeight="1">
      <c r="A44" s="136">
        <v>45182</v>
      </c>
      <c r="B44" s="284" t="s">
        <v>1312</v>
      </c>
      <c r="C44" s="127" t="s">
        <v>1132</v>
      </c>
      <c r="D44" s="128" t="s">
        <v>344</v>
      </c>
      <c r="E44" s="129" t="s">
        <v>606</v>
      </c>
      <c r="F44" s="130" t="s">
        <v>1109</v>
      </c>
      <c r="G44" s="131" t="s">
        <v>516</v>
      </c>
      <c r="H44" s="132">
        <v>1</v>
      </c>
      <c r="I44" s="133" t="s">
        <v>423</v>
      </c>
      <c r="J44" s="86" t="s">
        <v>1314</v>
      </c>
      <c r="K44" s="134" t="s">
        <v>430</v>
      </c>
      <c r="L44" s="87"/>
      <c r="M44" s="135"/>
      <c r="N44" s="88" t="s">
        <v>1313</v>
      </c>
    </row>
    <row r="45" spans="1:14" ht="26" customHeight="1">
      <c r="A45" s="136">
        <v>45182</v>
      </c>
      <c r="B45" s="284" t="s">
        <v>1315</v>
      </c>
      <c r="C45" s="127" t="s">
        <v>1316</v>
      </c>
      <c r="D45" s="128" t="s">
        <v>344</v>
      </c>
      <c r="E45" s="129" t="s">
        <v>606</v>
      </c>
      <c r="F45" s="130" t="s">
        <v>1109</v>
      </c>
      <c r="G45" s="131" t="s">
        <v>516</v>
      </c>
      <c r="H45" s="132">
        <v>1</v>
      </c>
      <c r="I45" s="133" t="s">
        <v>341</v>
      </c>
      <c r="J45" s="86" t="s">
        <v>1317</v>
      </c>
      <c r="K45" s="134" t="s">
        <v>430</v>
      </c>
      <c r="L45" s="87"/>
      <c r="M45" s="135"/>
      <c r="N45" s="88" t="s">
        <v>1318</v>
      </c>
    </row>
    <row r="46" spans="1:14" ht="26" customHeight="1">
      <c r="A46" s="136">
        <v>45182</v>
      </c>
      <c r="B46" s="284" t="s">
        <v>1320</v>
      </c>
      <c r="C46" s="127" t="s">
        <v>1319</v>
      </c>
      <c r="D46" s="128" t="s">
        <v>344</v>
      </c>
      <c r="E46" s="129" t="s">
        <v>606</v>
      </c>
      <c r="F46" s="130" t="s">
        <v>1109</v>
      </c>
      <c r="G46" s="131" t="s">
        <v>516</v>
      </c>
      <c r="H46" s="132">
        <v>1</v>
      </c>
      <c r="I46" s="133" t="s">
        <v>423</v>
      </c>
      <c r="J46" s="86" t="s">
        <v>1321</v>
      </c>
      <c r="K46" s="134" t="s">
        <v>360</v>
      </c>
      <c r="L46" s="87"/>
      <c r="M46" s="135"/>
      <c r="N46" s="88"/>
    </row>
    <row r="47" spans="1:14" ht="26" customHeight="1">
      <c r="A47" s="136">
        <v>45182</v>
      </c>
      <c r="B47" s="284" t="s">
        <v>1322</v>
      </c>
      <c r="C47" s="127" t="s">
        <v>1323</v>
      </c>
      <c r="D47" s="128" t="s">
        <v>344</v>
      </c>
      <c r="E47" s="129" t="s">
        <v>606</v>
      </c>
      <c r="F47" s="130" t="s">
        <v>1109</v>
      </c>
      <c r="G47" s="131" t="s">
        <v>516</v>
      </c>
      <c r="H47" s="132">
        <v>1</v>
      </c>
      <c r="I47" s="133" t="s">
        <v>341</v>
      </c>
      <c r="J47" s="86" t="s">
        <v>1324</v>
      </c>
      <c r="K47" s="134" t="s">
        <v>430</v>
      </c>
      <c r="L47" s="87"/>
      <c r="M47" s="285" t="s">
        <v>1326</v>
      </c>
      <c r="N47" s="88" t="s">
        <v>1325</v>
      </c>
    </row>
    <row r="48" spans="1:14" ht="26" customHeight="1">
      <c r="A48" s="136">
        <v>45182</v>
      </c>
      <c r="B48" s="284" t="s">
        <v>1328</v>
      </c>
      <c r="C48" s="127" t="s">
        <v>1327</v>
      </c>
      <c r="D48" s="128" t="s">
        <v>344</v>
      </c>
      <c r="E48" s="129" t="s">
        <v>465</v>
      </c>
      <c r="F48" s="130" t="s">
        <v>1109</v>
      </c>
      <c r="G48" s="131" t="s">
        <v>516</v>
      </c>
      <c r="H48" s="132">
        <v>2</v>
      </c>
      <c r="I48" s="133" t="s">
        <v>423</v>
      </c>
      <c r="J48" s="86" t="s">
        <v>1329</v>
      </c>
      <c r="K48" s="134" t="s">
        <v>360</v>
      </c>
      <c r="L48" s="87"/>
      <c r="M48" s="285" t="s">
        <v>1330</v>
      </c>
      <c r="N48" s="88" t="s">
        <v>1331</v>
      </c>
    </row>
    <row r="49" spans="1:14" ht="26" customHeight="1">
      <c r="A49" s="136">
        <v>45182</v>
      </c>
      <c r="B49" s="284" t="s">
        <v>1356</v>
      </c>
      <c r="C49" s="127" t="s">
        <v>1332</v>
      </c>
      <c r="D49" s="128" t="s">
        <v>344</v>
      </c>
      <c r="E49" s="129" t="s">
        <v>606</v>
      </c>
      <c r="F49" s="130" t="s">
        <v>1109</v>
      </c>
      <c r="G49" s="131" t="s">
        <v>516</v>
      </c>
      <c r="H49" s="132">
        <v>4</v>
      </c>
      <c r="I49" s="133" t="s">
        <v>341</v>
      </c>
      <c r="J49" s="86" t="s">
        <v>1333</v>
      </c>
      <c r="K49" s="134" t="s">
        <v>360</v>
      </c>
      <c r="L49" s="87"/>
      <c r="M49" s="285" t="s">
        <v>1334</v>
      </c>
      <c r="N49" s="88" t="s">
        <v>1335</v>
      </c>
    </row>
    <row r="50" spans="1:14" ht="26" customHeight="1">
      <c r="A50" s="136">
        <v>45182</v>
      </c>
      <c r="B50" s="284" t="s">
        <v>1353</v>
      </c>
      <c r="C50" s="127" t="s">
        <v>1352</v>
      </c>
      <c r="D50" s="128" t="s">
        <v>344</v>
      </c>
      <c r="E50" s="129" t="s">
        <v>606</v>
      </c>
      <c r="F50" s="130" t="s">
        <v>1109</v>
      </c>
      <c r="G50" s="131" t="s">
        <v>516</v>
      </c>
      <c r="H50" s="132">
        <v>4</v>
      </c>
      <c r="I50" s="133" t="s">
        <v>341</v>
      </c>
      <c r="J50" s="86" t="s">
        <v>1354</v>
      </c>
      <c r="K50" s="134" t="s">
        <v>360</v>
      </c>
      <c r="L50" s="87"/>
      <c r="M50" s="285" t="s">
        <v>1355</v>
      </c>
      <c r="N50" s="88" t="s">
        <v>1331</v>
      </c>
    </row>
    <row r="51" spans="1:14" ht="26" customHeight="1">
      <c r="A51" s="136">
        <v>45182</v>
      </c>
      <c r="B51" s="284" t="s">
        <v>1255</v>
      </c>
      <c r="C51" s="127" t="s">
        <v>1357</v>
      </c>
      <c r="D51" s="128" t="s">
        <v>344</v>
      </c>
      <c r="E51" s="129" t="s">
        <v>568</v>
      </c>
      <c r="F51" s="130" t="s">
        <v>1109</v>
      </c>
      <c r="G51" s="131" t="s">
        <v>516</v>
      </c>
      <c r="H51" s="132">
        <v>4</v>
      </c>
      <c r="I51" s="133" t="s">
        <v>793</v>
      </c>
      <c r="J51" s="86" t="s">
        <v>1358</v>
      </c>
      <c r="K51" s="134" t="s">
        <v>430</v>
      </c>
      <c r="L51" s="87"/>
      <c r="M51" s="285" t="s">
        <v>1367</v>
      </c>
      <c r="N51" s="88"/>
    </row>
    <row r="52" spans="1:14" ht="26" customHeight="1">
      <c r="A52" s="136">
        <v>45182</v>
      </c>
      <c r="B52" s="284" t="s">
        <v>1368</v>
      </c>
      <c r="C52" s="127" t="s">
        <v>1369</v>
      </c>
      <c r="D52" s="128" t="s">
        <v>344</v>
      </c>
      <c r="E52" s="129" t="s">
        <v>606</v>
      </c>
      <c r="F52" s="130" t="s">
        <v>1109</v>
      </c>
      <c r="G52" s="131" t="s">
        <v>516</v>
      </c>
      <c r="H52" s="132">
        <v>4</v>
      </c>
      <c r="I52" s="133" t="s">
        <v>793</v>
      </c>
      <c r="J52" s="86" t="s">
        <v>1370</v>
      </c>
      <c r="K52" s="134" t="s">
        <v>360</v>
      </c>
      <c r="L52" s="87"/>
      <c r="M52" s="285" t="s">
        <v>1371</v>
      </c>
      <c r="N52" s="88"/>
    </row>
    <row r="53" spans="1:14" ht="26" customHeight="1">
      <c r="A53" s="136">
        <v>45182</v>
      </c>
      <c r="B53" s="284" t="s">
        <v>1377</v>
      </c>
      <c r="C53" s="127" t="s">
        <v>1372</v>
      </c>
      <c r="D53" s="128" t="s">
        <v>344</v>
      </c>
      <c r="E53" s="129" t="s">
        <v>338</v>
      </c>
      <c r="F53" s="130" t="s">
        <v>1109</v>
      </c>
      <c r="G53" s="131" t="s">
        <v>516</v>
      </c>
      <c r="H53" s="132">
        <v>3</v>
      </c>
      <c r="I53" s="133" t="s">
        <v>423</v>
      </c>
      <c r="J53" s="86" t="s">
        <v>1373</v>
      </c>
      <c r="K53" s="134" t="s">
        <v>360</v>
      </c>
      <c r="L53" s="87"/>
      <c r="M53" s="285" t="s">
        <v>1374</v>
      </c>
      <c r="N53" s="88" t="s">
        <v>1375</v>
      </c>
    </row>
    <row r="54" spans="1:14" ht="26" customHeight="1">
      <c r="A54" s="136">
        <v>45182</v>
      </c>
      <c r="B54" s="284" t="s">
        <v>1138</v>
      </c>
      <c r="C54" s="127" t="s">
        <v>1376</v>
      </c>
      <c r="D54" s="128" t="s">
        <v>344</v>
      </c>
      <c r="E54" s="129" t="s">
        <v>568</v>
      </c>
      <c r="F54" s="130" t="s">
        <v>1109</v>
      </c>
      <c r="G54" s="131" t="s">
        <v>516</v>
      </c>
      <c r="H54" s="132">
        <v>4</v>
      </c>
      <c r="I54" s="133" t="s">
        <v>423</v>
      </c>
      <c r="J54" s="86" t="s">
        <v>1300</v>
      </c>
      <c r="K54" s="134" t="s">
        <v>430</v>
      </c>
      <c r="L54" s="87"/>
      <c r="M54" s="285" t="s">
        <v>1378</v>
      </c>
      <c r="N54" s="88"/>
    </row>
    <row r="55" spans="1:14" ht="26" customHeight="1">
      <c r="A55" s="136">
        <v>45183</v>
      </c>
      <c r="B55" s="284" t="s">
        <v>1380</v>
      </c>
      <c r="C55" s="127" t="s">
        <v>1379</v>
      </c>
      <c r="D55" s="128" t="s">
        <v>344</v>
      </c>
      <c r="E55" s="129" t="s">
        <v>338</v>
      </c>
      <c r="F55" s="130" t="s">
        <v>1109</v>
      </c>
      <c r="G55" s="131" t="s">
        <v>516</v>
      </c>
      <c r="H55" s="132">
        <v>4</v>
      </c>
      <c r="I55" s="133" t="s">
        <v>423</v>
      </c>
      <c r="J55" s="293" t="s">
        <v>1425</v>
      </c>
      <c r="K55" s="134" t="s">
        <v>360</v>
      </c>
      <c r="L55" s="87"/>
      <c r="M55" s="135"/>
      <c r="N55" s="88" t="s">
        <v>1426</v>
      </c>
    </row>
    <row r="56" spans="1:14" ht="26" customHeight="1">
      <c r="A56" s="292">
        <v>45183</v>
      </c>
      <c r="B56" s="284" t="s">
        <v>1423</v>
      </c>
      <c r="C56" s="127" t="s">
        <v>1422</v>
      </c>
      <c r="D56" s="128" t="s">
        <v>344</v>
      </c>
      <c r="E56" s="129" t="s">
        <v>606</v>
      </c>
      <c r="F56" s="130" t="s">
        <v>1109</v>
      </c>
      <c r="G56" s="131" t="s">
        <v>516</v>
      </c>
      <c r="H56" s="132">
        <v>4</v>
      </c>
      <c r="I56" s="133" t="s">
        <v>423</v>
      </c>
      <c r="J56" s="86" t="s">
        <v>1424</v>
      </c>
      <c r="K56" s="134" t="s">
        <v>360</v>
      </c>
      <c r="L56" s="87"/>
      <c r="M56" s="135"/>
      <c r="N56" s="88" t="s">
        <v>1427</v>
      </c>
    </row>
    <row r="57" spans="1:14" ht="26" customHeight="1">
      <c r="A57" s="136">
        <v>45183</v>
      </c>
      <c r="B57" s="288" t="s">
        <v>1428</v>
      </c>
      <c r="C57" s="127" t="s">
        <v>1429</v>
      </c>
      <c r="D57" s="128" t="s">
        <v>344</v>
      </c>
      <c r="E57" s="129" t="s">
        <v>606</v>
      </c>
      <c r="F57" s="130" t="s">
        <v>1109</v>
      </c>
      <c r="G57" s="131" t="s">
        <v>516</v>
      </c>
      <c r="H57" s="132">
        <v>4</v>
      </c>
      <c r="I57" s="133" t="s">
        <v>423</v>
      </c>
      <c r="J57" s="86" t="s">
        <v>1430</v>
      </c>
      <c r="K57" s="134" t="s">
        <v>430</v>
      </c>
      <c r="L57" s="87"/>
      <c r="M57" s="285" t="s">
        <v>1431</v>
      </c>
      <c r="N57" s="88" t="s">
        <v>1432</v>
      </c>
    </row>
    <row r="58" spans="1:14" ht="26" customHeight="1">
      <c r="A58" s="136">
        <v>45183</v>
      </c>
      <c r="B58" s="288" t="s">
        <v>1320</v>
      </c>
      <c r="C58" s="127" t="s">
        <v>1433</v>
      </c>
      <c r="D58" s="128" t="s">
        <v>344</v>
      </c>
      <c r="E58" s="129" t="s">
        <v>606</v>
      </c>
      <c r="F58" s="130" t="s">
        <v>1109</v>
      </c>
      <c r="G58" s="131" t="s">
        <v>516</v>
      </c>
      <c r="H58" s="132">
        <v>4</v>
      </c>
      <c r="I58" s="133" t="s">
        <v>423</v>
      </c>
      <c r="J58" s="86" t="s">
        <v>1321</v>
      </c>
      <c r="K58" s="134" t="s">
        <v>360</v>
      </c>
      <c r="L58" s="87"/>
      <c r="M58" s="135"/>
      <c r="N58" s="88" t="s">
        <v>1325</v>
      </c>
    </row>
    <row r="59" spans="1:14" ht="26" customHeight="1">
      <c r="A59" s="136">
        <v>45183</v>
      </c>
      <c r="B59" s="284" t="s">
        <v>1434</v>
      </c>
      <c r="C59" s="127" t="s">
        <v>1435</v>
      </c>
      <c r="D59" s="128" t="s">
        <v>344</v>
      </c>
      <c r="E59" s="129" t="s">
        <v>606</v>
      </c>
      <c r="F59" s="130" t="s">
        <v>1109</v>
      </c>
      <c r="G59" s="131" t="s">
        <v>516</v>
      </c>
      <c r="H59" s="132">
        <v>1</v>
      </c>
      <c r="I59" s="133" t="s">
        <v>694</v>
      </c>
      <c r="J59" s="86" t="s">
        <v>1434</v>
      </c>
      <c r="K59" s="134" t="s">
        <v>360</v>
      </c>
      <c r="L59" s="87"/>
      <c r="M59" s="285" t="s">
        <v>1436</v>
      </c>
      <c r="N59" s="88"/>
    </row>
    <row r="60" spans="1:14" ht="26" customHeight="1">
      <c r="A60" s="136">
        <v>45183</v>
      </c>
      <c r="B60" s="284" t="s">
        <v>1437</v>
      </c>
      <c r="C60" s="127" t="s">
        <v>1438</v>
      </c>
      <c r="D60" s="128" t="s">
        <v>344</v>
      </c>
      <c r="E60" s="129" t="s">
        <v>606</v>
      </c>
      <c r="F60" s="130" t="s">
        <v>1109</v>
      </c>
      <c r="G60" s="131" t="s">
        <v>516</v>
      </c>
      <c r="H60" s="132">
        <v>4</v>
      </c>
      <c r="I60" s="133" t="s">
        <v>341</v>
      </c>
      <c r="J60" s="86" t="s">
        <v>1324</v>
      </c>
      <c r="K60" s="134" t="s">
        <v>430</v>
      </c>
      <c r="L60" s="87"/>
      <c r="M60" s="285" t="s">
        <v>1439</v>
      </c>
      <c r="N60" s="88"/>
    </row>
    <row r="61" spans="1:14" ht="26" customHeight="1">
      <c r="A61" s="136">
        <v>45183</v>
      </c>
      <c r="B61" s="284" t="s">
        <v>1440</v>
      </c>
      <c r="C61" s="127" t="s">
        <v>1441</v>
      </c>
      <c r="D61" s="128" t="s">
        <v>344</v>
      </c>
      <c r="E61" s="129" t="s">
        <v>606</v>
      </c>
      <c r="F61" s="130" t="s">
        <v>1109</v>
      </c>
      <c r="G61" s="131" t="s">
        <v>516</v>
      </c>
      <c r="H61" s="132">
        <v>4</v>
      </c>
      <c r="I61" s="133" t="s">
        <v>405</v>
      </c>
      <c r="J61" s="86" t="s">
        <v>1442</v>
      </c>
      <c r="K61" s="134" t="s">
        <v>430</v>
      </c>
      <c r="L61" s="87"/>
      <c r="M61" s="135"/>
      <c r="N61" s="88" t="s">
        <v>1443</v>
      </c>
    </row>
    <row r="62" spans="1:14" ht="26" customHeight="1">
      <c r="A62" s="136">
        <v>45183</v>
      </c>
      <c r="B62" s="284" t="s">
        <v>1444</v>
      </c>
      <c r="C62" s="127" t="s">
        <v>1445</v>
      </c>
      <c r="D62" s="128" t="s">
        <v>344</v>
      </c>
      <c r="E62" s="129" t="s">
        <v>606</v>
      </c>
      <c r="F62" s="130" t="s">
        <v>1109</v>
      </c>
      <c r="G62" s="131" t="s">
        <v>516</v>
      </c>
      <c r="H62" s="132">
        <v>4</v>
      </c>
      <c r="I62" s="133" t="s">
        <v>476</v>
      </c>
      <c r="J62" s="86" t="s">
        <v>1446</v>
      </c>
      <c r="K62" s="134" t="s">
        <v>430</v>
      </c>
      <c r="L62" s="87"/>
      <c r="M62" s="135"/>
      <c r="N62" s="88"/>
    </row>
    <row r="63" spans="1:14" ht="26" customHeight="1">
      <c r="A63" s="136">
        <v>45183</v>
      </c>
      <c r="B63" s="284" t="s">
        <v>1141</v>
      </c>
      <c r="C63" s="127" t="s">
        <v>1447</v>
      </c>
      <c r="D63" s="128" t="s">
        <v>344</v>
      </c>
      <c r="E63" s="129" t="s">
        <v>568</v>
      </c>
      <c r="F63" s="130" t="s">
        <v>1109</v>
      </c>
      <c r="G63" s="131" t="s">
        <v>516</v>
      </c>
      <c r="H63" s="132">
        <v>4</v>
      </c>
      <c r="I63" s="133" t="s">
        <v>341</v>
      </c>
      <c r="J63" s="86" t="s">
        <v>1448</v>
      </c>
      <c r="K63" s="134" t="s">
        <v>360</v>
      </c>
      <c r="L63" s="87"/>
      <c r="M63" s="285" t="s">
        <v>1450</v>
      </c>
      <c r="N63" s="88" t="s">
        <v>1449</v>
      </c>
    </row>
    <row r="64" spans="1:14" ht="26" customHeight="1">
      <c r="A64" s="136">
        <v>45183</v>
      </c>
      <c r="B64" s="284" t="s">
        <v>1451</v>
      </c>
      <c r="C64" s="127" t="s">
        <v>1452</v>
      </c>
      <c r="D64" s="128" t="s">
        <v>344</v>
      </c>
      <c r="E64" s="129" t="s">
        <v>606</v>
      </c>
      <c r="F64" s="130" t="s">
        <v>1109</v>
      </c>
      <c r="G64" s="131" t="s">
        <v>516</v>
      </c>
      <c r="H64" s="132">
        <v>5</v>
      </c>
      <c r="I64" s="133" t="s">
        <v>341</v>
      </c>
      <c r="J64" s="86" t="s">
        <v>1324</v>
      </c>
      <c r="K64" s="134" t="s">
        <v>1137</v>
      </c>
      <c r="L64" s="87"/>
      <c r="M64" s="285" t="s">
        <v>1453</v>
      </c>
      <c r="N64" s="88"/>
    </row>
    <row r="65" spans="1:14" ht="26" customHeight="1">
      <c r="A65" s="136">
        <v>45183</v>
      </c>
      <c r="B65" s="284" t="s">
        <v>1454</v>
      </c>
      <c r="C65" s="127" t="s">
        <v>1455</v>
      </c>
      <c r="D65" s="128" t="s">
        <v>344</v>
      </c>
      <c r="E65" s="129" t="s">
        <v>338</v>
      </c>
      <c r="F65" s="130" t="s">
        <v>1109</v>
      </c>
      <c r="G65" s="131" t="s">
        <v>516</v>
      </c>
      <c r="H65" s="132">
        <v>2</v>
      </c>
      <c r="I65" s="133" t="s">
        <v>793</v>
      </c>
      <c r="J65" s="86" t="s">
        <v>1456</v>
      </c>
      <c r="K65" s="134" t="s">
        <v>360</v>
      </c>
      <c r="L65" s="87"/>
      <c r="M65" s="135"/>
      <c r="N65" s="88" t="s">
        <v>1457</v>
      </c>
    </row>
    <row r="66" spans="1:14" ht="26" customHeight="1">
      <c r="A66" s="136">
        <v>45183</v>
      </c>
      <c r="B66" s="284" t="s">
        <v>1138</v>
      </c>
      <c r="C66" s="127" t="s">
        <v>1458</v>
      </c>
      <c r="D66" s="128" t="s">
        <v>344</v>
      </c>
      <c r="E66" s="129" t="s">
        <v>606</v>
      </c>
      <c r="F66" s="130" t="s">
        <v>1109</v>
      </c>
      <c r="G66" s="131" t="s">
        <v>516</v>
      </c>
      <c r="H66" s="132">
        <v>2</v>
      </c>
      <c r="I66" s="133" t="s">
        <v>497</v>
      </c>
      <c r="J66" s="86" t="s">
        <v>1459</v>
      </c>
      <c r="K66" s="134" t="s">
        <v>360</v>
      </c>
      <c r="L66" s="87"/>
      <c r="M66" s="135"/>
      <c r="N66" s="88" t="s">
        <v>1460</v>
      </c>
    </row>
    <row r="67" spans="1:14" ht="26" customHeight="1">
      <c r="A67" s="136">
        <v>45183</v>
      </c>
      <c r="B67" s="284" t="s">
        <v>1193</v>
      </c>
      <c r="C67" s="127" t="s">
        <v>1461</v>
      </c>
      <c r="D67" s="128" t="s">
        <v>344</v>
      </c>
      <c r="E67" s="129" t="s">
        <v>606</v>
      </c>
      <c r="F67" s="130" t="s">
        <v>1109</v>
      </c>
      <c r="G67" s="131" t="s">
        <v>516</v>
      </c>
      <c r="H67" s="132">
        <v>1</v>
      </c>
      <c r="I67" s="133" t="s">
        <v>847</v>
      </c>
      <c r="J67" s="86" t="s">
        <v>1462</v>
      </c>
      <c r="K67" s="134" t="s">
        <v>360</v>
      </c>
      <c r="L67" s="87"/>
      <c r="M67" s="135"/>
      <c r="N67" s="88" t="s">
        <v>1463</v>
      </c>
    </row>
    <row r="68" spans="1:14" ht="26" customHeight="1">
      <c r="A68" s="136">
        <v>45184</v>
      </c>
      <c r="B68" s="284" t="s">
        <v>1464</v>
      </c>
      <c r="C68" s="127" t="s">
        <v>1465</v>
      </c>
      <c r="D68" s="128" t="s">
        <v>344</v>
      </c>
      <c r="E68" s="129" t="s">
        <v>568</v>
      </c>
      <c r="F68" s="130" t="s">
        <v>1109</v>
      </c>
      <c r="G68" s="131" t="s">
        <v>516</v>
      </c>
      <c r="H68" s="132">
        <v>5</v>
      </c>
      <c r="I68" s="133" t="s">
        <v>341</v>
      </c>
      <c r="J68" s="86" t="s">
        <v>1466</v>
      </c>
      <c r="K68" s="134" t="s">
        <v>1137</v>
      </c>
      <c r="L68" s="87"/>
      <c r="M68" s="135"/>
      <c r="N68" s="88" t="s">
        <v>1467</v>
      </c>
    </row>
    <row r="69" spans="1:14" ht="26" customHeight="1">
      <c r="A69" s="136">
        <v>45184</v>
      </c>
      <c r="B69" s="284" t="s">
        <v>1468</v>
      </c>
      <c r="C69" s="127" t="s">
        <v>1469</v>
      </c>
      <c r="D69" s="128" t="s">
        <v>344</v>
      </c>
      <c r="E69" s="129" t="s">
        <v>606</v>
      </c>
      <c r="F69" s="130" t="s">
        <v>1109</v>
      </c>
      <c r="G69" s="131" t="s">
        <v>516</v>
      </c>
      <c r="H69" s="132">
        <v>5</v>
      </c>
      <c r="I69" s="133" t="s">
        <v>341</v>
      </c>
      <c r="J69" s="86" t="s">
        <v>1470</v>
      </c>
      <c r="K69" s="134" t="s">
        <v>430</v>
      </c>
      <c r="L69" s="87"/>
      <c r="M69" s="135"/>
      <c r="N69" s="88" t="s">
        <v>1443</v>
      </c>
    </row>
    <row r="70" spans="1:14" ht="26" customHeight="1">
      <c r="A70" s="136">
        <v>45184</v>
      </c>
      <c r="B70" s="284" t="s">
        <v>1118</v>
      </c>
      <c r="C70" s="127" t="s">
        <v>1471</v>
      </c>
      <c r="D70" s="128" t="s">
        <v>344</v>
      </c>
      <c r="E70" s="129" t="s">
        <v>606</v>
      </c>
      <c r="F70" s="130" t="s">
        <v>1109</v>
      </c>
      <c r="G70" s="131" t="s">
        <v>516</v>
      </c>
      <c r="H70" s="132">
        <v>4</v>
      </c>
      <c r="I70" s="133" t="s">
        <v>341</v>
      </c>
      <c r="J70" s="86" t="s">
        <v>1472</v>
      </c>
      <c r="K70" s="134" t="s">
        <v>430</v>
      </c>
      <c r="L70" s="87"/>
      <c r="M70" s="135"/>
      <c r="N70" s="88"/>
    </row>
    <row r="71" spans="1:14" ht="26" customHeight="1">
      <c r="A71" s="136">
        <v>45184</v>
      </c>
      <c r="B71" s="284" t="s">
        <v>1473</v>
      </c>
      <c r="C71" s="127" t="s">
        <v>1474</v>
      </c>
      <c r="D71" s="128" t="s">
        <v>344</v>
      </c>
      <c r="E71" s="129" t="s">
        <v>338</v>
      </c>
      <c r="F71" s="130" t="s">
        <v>1109</v>
      </c>
      <c r="G71" s="131" t="s">
        <v>516</v>
      </c>
      <c r="H71" s="132">
        <v>4</v>
      </c>
      <c r="I71" s="133" t="s">
        <v>341</v>
      </c>
      <c r="J71" s="86" t="s">
        <v>1475</v>
      </c>
      <c r="K71" s="134" t="s">
        <v>360</v>
      </c>
      <c r="L71" s="87"/>
      <c r="M71" s="135"/>
      <c r="N71" s="88"/>
    </row>
    <row r="72" spans="1:14" ht="26" customHeight="1">
      <c r="A72" s="136">
        <v>45184</v>
      </c>
      <c r="B72" s="284" t="s">
        <v>1477</v>
      </c>
      <c r="C72" s="127" t="s">
        <v>1476</v>
      </c>
      <c r="D72" s="128" t="s">
        <v>344</v>
      </c>
      <c r="E72" s="129" t="s">
        <v>606</v>
      </c>
      <c r="F72" s="130" t="s">
        <v>1109</v>
      </c>
      <c r="G72" s="131" t="s">
        <v>516</v>
      </c>
      <c r="H72" s="132">
        <v>2</v>
      </c>
      <c r="I72" s="133" t="s">
        <v>341</v>
      </c>
      <c r="J72" s="86" t="s">
        <v>1478</v>
      </c>
      <c r="K72" s="134" t="s">
        <v>360</v>
      </c>
      <c r="L72" s="87"/>
      <c r="M72" s="135"/>
      <c r="N72" s="88"/>
    </row>
    <row r="73" spans="1:14" ht="26" customHeight="1">
      <c r="A73" s="136">
        <v>45184</v>
      </c>
      <c r="B73" s="284" t="s">
        <v>1479</v>
      </c>
      <c r="C73" s="127" t="s">
        <v>1480</v>
      </c>
      <c r="D73" s="128" t="s">
        <v>344</v>
      </c>
      <c r="E73" s="129" t="s">
        <v>606</v>
      </c>
      <c r="F73" s="130" t="s">
        <v>1109</v>
      </c>
      <c r="G73" s="131" t="s">
        <v>516</v>
      </c>
      <c r="H73" s="132">
        <v>5</v>
      </c>
      <c r="I73" s="133" t="s">
        <v>341</v>
      </c>
      <c r="J73" s="86" t="s">
        <v>1481</v>
      </c>
      <c r="K73" s="134" t="s">
        <v>360</v>
      </c>
      <c r="L73" s="87"/>
      <c r="M73" s="285" t="s">
        <v>1482</v>
      </c>
      <c r="N73" s="88"/>
    </row>
    <row r="74" spans="1:14" ht="26" customHeight="1">
      <c r="A74" s="136">
        <v>45184</v>
      </c>
      <c r="B74" s="284" t="s">
        <v>1483</v>
      </c>
      <c r="C74" s="127" t="s">
        <v>1484</v>
      </c>
      <c r="D74" s="128" t="s">
        <v>344</v>
      </c>
      <c r="E74" s="129" t="s">
        <v>338</v>
      </c>
      <c r="F74" s="130" t="s">
        <v>1109</v>
      </c>
      <c r="G74" s="131" t="s">
        <v>516</v>
      </c>
      <c r="H74" s="132">
        <v>5</v>
      </c>
      <c r="I74" s="133" t="s">
        <v>341</v>
      </c>
      <c r="J74" s="86" t="s">
        <v>1333</v>
      </c>
      <c r="K74" s="134" t="s">
        <v>360</v>
      </c>
      <c r="L74" s="87"/>
      <c r="M74" s="285" t="s">
        <v>1486</v>
      </c>
      <c r="N74" s="88" t="s">
        <v>1485</v>
      </c>
    </row>
    <row r="75" spans="1:14" ht="26" customHeight="1">
      <c r="A75" s="136">
        <v>45184</v>
      </c>
      <c r="B75" s="284" t="s">
        <v>1487</v>
      </c>
      <c r="C75" s="127" t="s">
        <v>1488</v>
      </c>
      <c r="D75" s="128" t="s">
        <v>344</v>
      </c>
      <c r="E75" s="129" t="s">
        <v>606</v>
      </c>
      <c r="F75" s="130" t="s">
        <v>1109</v>
      </c>
      <c r="G75" s="131" t="s">
        <v>516</v>
      </c>
      <c r="H75" s="132">
        <v>2</v>
      </c>
      <c r="I75" s="133" t="s">
        <v>341</v>
      </c>
      <c r="J75" s="86" t="s">
        <v>1489</v>
      </c>
      <c r="K75" s="134" t="s">
        <v>360</v>
      </c>
      <c r="L75" s="87"/>
      <c r="M75" s="135"/>
      <c r="N75" s="88" t="s">
        <v>1490</v>
      </c>
    </row>
    <row r="76" spans="1:14" ht="26" customHeight="1">
      <c r="A76" s="136">
        <v>45184</v>
      </c>
      <c r="B76" s="284" t="s">
        <v>1196</v>
      </c>
      <c r="C76" s="127" t="s">
        <v>1491</v>
      </c>
      <c r="D76" s="128" t="s">
        <v>344</v>
      </c>
      <c r="E76" s="129" t="s">
        <v>606</v>
      </c>
      <c r="F76" s="130" t="s">
        <v>1109</v>
      </c>
      <c r="G76" s="131" t="s">
        <v>516</v>
      </c>
      <c r="H76" s="132">
        <v>1</v>
      </c>
      <c r="I76" s="133" t="s">
        <v>405</v>
      </c>
      <c r="J76" s="86" t="s">
        <v>1196</v>
      </c>
      <c r="K76" s="134" t="s">
        <v>360</v>
      </c>
      <c r="L76" s="87"/>
      <c r="M76" s="135"/>
      <c r="N76" s="88"/>
    </row>
    <row r="77" spans="1:14" ht="26" customHeight="1">
      <c r="A77" s="136">
        <v>45190</v>
      </c>
      <c r="B77" s="284" t="s">
        <v>1681</v>
      </c>
      <c r="C77" s="127" t="s">
        <v>1680</v>
      </c>
      <c r="D77" s="128" t="s">
        <v>344</v>
      </c>
      <c r="E77" s="129" t="s">
        <v>606</v>
      </c>
      <c r="F77" s="130" t="s">
        <v>1109</v>
      </c>
      <c r="G77" s="131" t="s">
        <v>516</v>
      </c>
      <c r="H77" s="132">
        <v>5</v>
      </c>
      <c r="I77" s="133" t="s">
        <v>341</v>
      </c>
      <c r="J77" s="86" t="s">
        <v>1682</v>
      </c>
      <c r="K77" s="134" t="s">
        <v>430</v>
      </c>
      <c r="L77" s="87"/>
      <c r="M77" s="135"/>
      <c r="N77" s="88" t="s">
        <v>1683</v>
      </c>
    </row>
    <row r="78" spans="1:14" ht="26" customHeight="1">
      <c r="A78" s="136">
        <v>45190</v>
      </c>
      <c r="B78" s="284" t="s">
        <v>1684</v>
      </c>
      <c r="C78" s="127" t="s">
        <v>1686</v>
      </c>
      <c r="D78" s="128" t="s">
        <v>344</v>
      </c>
      <c r="E78" s="129" t="s">
        <v>606</v>
      </c>
      <c r="F78" s="130" t="s">
        <v>1109</v>
      </c>
      <c r="G78" s="131" t="s">
        <v>516</v>
      </c>
      <c r="H78" s="132">
        <v>2</v>
      </c>
      <c r="I78" s="133" t="s">
        <v>341</v>
      </c>
      <c r="J78" s="86" t="s">
        <v>1685</v>
      </c>
      <c r="K78" s="134" t="s">
        <v>430</v>
      </c>
      <c r="L78" s="87"/>
      <c r="M78" s="135"/>
      <c r="N78" s="88" t="s">
        <v>1443</v>
      </c>
    </row>
    <row r="79" spans="1:14" ht="26" customHeight="1">
      <c r="A79" s="136">
        <v>45190</v>
      </c>
      <c r="B79" s="286" t="s">
        <v>1684</v>
      </c>
      <c r="C79" s="127" t="s">
        <v>1687</v>
      </c>
      <c r="D79" s="128" t="s">
        <v>344</v>
      </c>
      <c r="E79" s="129" t="s">
        <v>606</v>
      </c>
      <c r="F79" s="130" t="s">
        <v>1109</v>
      </c>
      <c r="G79" s="131" t="s">
        <v>516</v>
      </c>
      <c r="H79" s="132">
        <v>2</v>
      </c>
      <c r="I79" s="133" t="s">
        <v>341</v>
      </c>
      <c r="J79" s="86" t="s">
        <v>1685</v>
      </c>
      <c r="K79" s="134" t="s">
        <v>430</v>
      </c>
      <c r="L79" s="87"/>
      <c r="M79" s="135"/>
      <c r="N79" s="88" t="s">
        <v>1443</v>
      </c>
    </row>
    <row r="80" spans="1:14" ht="26" customHeight="1">
      <c r="A80" s="136">
        <v>45190</v>
      </c>
      <c r="B80" s="287" t="s">
        <v>1689</v>
      </c>
      <c r="C80" s="127" t="s">
        <v>1688</v>
      </c>
      <c r="D80" s="128" t="s">
        <v>344</v>
      </c>
      <c r="E80" s="129" t="s">
        <v>606</v>
      </c>
      <c r="F80" s="130" t="s">
        <v>1109</v>
      </c>
      <c r="G80" s="131" t="s">
        <v>410</v>
      </c>
      <c r="H80" s="132">
        <v>2</v>
      </c>
      <c r="I80" s="133" t="s">
        <v>341</v>
      </c>
      <c r="J80" s="86" t="s">
        <v>1689</v>
      </c>
      <c r="K80" s="134" t="s">
        <v>430</v>
      </c>
      <c r="L80" s="87"/>
      <c r="M80" s="135"/>
      <c r="N80" s="88" t="s">
        <v>1311</v>
      </c>
    </row>
    <row r="81" spans="1:14" ht="26" customHeight="1">
      <c r="A81" s="136">
        <v>45190</v>
      </c>
      <c r="B81" s="284" t="s">
        <v>1691</v>
      </c>
      <c r="C81" s="127" t="s">
        <v>1690</v>
      </c>
      <c r="D81" s="128" t="s">
        <v>344</v>
      </c>
      <c r="E81" s="129" t="s">
        <v>606</v>
      </c>
      <c r="F81" s="130" t="s">
        <v>1109</v>
      </c>
      <c r="G81" s="131" t="s">
        <v>516</v>
      </c>
      <c r="H81" s="132">
        <v>5</v>
      </c>
      <c r="I81" s="133" t="s">
        <v>847</v>
      </c>
      <c r="J81" s="86" t="s">
        <v>1692</v>
      </c>
      <c r="K81" s="134" t="s">
        <v>360</v>
      </c>
      <c r="L81" s="87"/>
      <c r="M81" s="285" t="s">
        <v>1695</v>
      </c>
      <c r="N81" s="88" t="s">
        <v>1217</v>
      </c>
    </row>
    <row r="82" spans="1:14" ht="26" customHeight="1">
      <c r="A82" s="136">
        <v>45190</v>
      </c>
      <c r="B82" s="284" t="s">
        <v>1693</v>
      </c>
      <c r="C82" s="127" t="s">
        <v>1694</v>
      </c>
      <c r="D82" s="128" t="s">
        <v>344</v>
      </c>
      <c r="E82" s="129" t="s">
        <v>465</v>
      </c>
      <c r="F82" s="130" t="s">
        <v>1109</v>
      </c>
      <c r="G82" s="131" t="s">
        <v>516</v>
      </c>
      <c r="H82" s="132">
        <v>5</v>
      </c>
      <c r="I82" s="133" t="s">
        <v>847</v>
      </c>
      <c r="J82" s="86" t="s">
        <v>1696</v>
      </c>
      <c r="K82" s="134" t="s">
        <v>360</v>
      </c>
      <c r="L82" s="87"/>
      <c r="M82" s="135"/>
      <c r="N82" s="88"/>
    </row>
    <row r="83" spans="1:14" ht="26" customHeight="1">
      <c r="A83" s="136">
        <v>45190</v>
      </c>
      <c r="B83" s="284" t="s">
        <v>1697</v>
      </c>
      <c r="C83" s="127" t="s">
        <v>1700</v>
      </c>
      <c r="D83" s="128" t="s">
        <v>344</v>
      </c>
      <c r="E83" s="129" t="s">
        <v>606</v>
      </c>
      <c r="F83" s="130" t="s">
        <v>1109</v>
      </c>
      <c r="G83" s="131" t="s">
        <v>516</v>
      </c>
      <c r="H83" s="132">
        <v>5</v>
      </c>
      <c r="I83" s="133" t="s">
        <v>341</v>
      </c>
      <c r="J83" s="86" t="s">
        <v>1702</v>
      </c>
      <c r="K83" s="134" t="s">
        <v>360</v>
      </c>
      <c r="L83" s="87"/>
      <c r="M83" s="135"/>
      <c r="N83" s="88"/>
    </row>
    <row r="84" spans="1:14" ht="26" customHeight="1">
      <c r="A84" s="136">
        <v>45190</v>
      </c>
      <c r="B84" s="284" t="s">
        <v>1699</v>
      </c>
      <c r="C84" s="127" t="s">
        <v>1698</v>
      </c>
      <c r="D84" s="128" t="s">
        <v>344</v>
      </c>
      <c r="E84" s="129" t="s">
        <v>606</v>
      </c>
      <c r="F84" s="130" t="s">
        <v>1109</v>
      </c>
      <c r="G84" s="131" t="s">
        <v>516</v>
      </c>
      <c r="H84" s="132">
        <v>1</v>
      </c>
      <c r="I84" s="133" t="s">
        <v>341</v>
      </c>
      <c r="J84" s="86" t="s">
        <v>1705</v>
      </c>
      <c r="K84" s="134" t="s">
        <v>360</v>
      </c>
      <c r="L84" s="87"/>
      <c r="M84" s="285" t="s">
        <v>1706</v>
      </c>
      <c r="N84" s="88"/>
    </row>
    <row r="85" spans="1:14" ht="26" customHeight="1">
      <c r="A85" s="136">
        <v>45190</v>
      </c>
      <c r="B85" s="284" t="s">
        <v>1701</v>
      </c>
      <c r="C85" s="127" t="s">
        <v>1703</v>
      </c>
      <c r="D85" s="128" t="s">
        <v>344</v>
      </c>
      <c r="E85" s="129" t="s">
        <v>606</v>
      </c>
      <c r="F85" s="130" t="s">
        <v>1109</v>
      </c>
      <c r="G85" s="131" t="s">
        <v>516</v>
      </c>
      <c r="H85" s="132">
        <v>4</v>
      </c>
      <c r="I85" s="133" t="s">
        <v>341</v>
      </c>
      <c r="J85" s="86" t="s">
        <v>1704</v>
      </c>
      <c r="K85" s="134" t="s">
        <v>360</v>
      </c>
      <c r="L85" s="87"/>
      <c r="M85" s="285" t="s">
        <v>1711</v>
      </c>
      <c r="N85" s="88"/>
    </row>
    <row r="86" spans="1:14" ht="26" customHeight="1">
      <c r="A86" s="136">
        <v>45190</v>
      </c>
      <c r="B86" s="284" t="s">
        <v>1707</v>
      </c>
      <c r="C86" s="127" t="s">
        <v>1708</v>
      </c>
      <c r="D86" s="128" t="s">
        <v>344</v>
      </c>
      <c r="E86" s="129" t="s">
        <v>606</v>
      </c>
      <c r="F86" s="130" t="s">
        <v>1109</v>
      </c>
      <c r="G86" s="131" t="s">
        <v>516</v>
      </c>
      <c r="H86" s="132">
        <v>1</v>
      </c>
      <c r="I86" s="133" t="s">
        <v>341</v>
      </c>
      <c r="J86" s="86" t="s">
        <v>1709</v>
      </c>
      <c r="K86" s="134" t="s">
        <v>430</v>
      </c>
      <c r="L86" s="87"/>
      <c r="M86" s="285" t="s">
        <v>1710</v>
      </c>
      <c r="N86" s="88"/>
    </row>
    <row r="87" spans="1:14" ht="26" customHeight="1">
      <c r="A87" s="136">
        <v>45190</v>
      </c>
      <c r="B87" s="284" t="s">
        <v>1713</v>
      </c>
      <c r="C87" s="127" t="s">
        <v>1712</v>
      </c>
      <c r="D87" s="128" t="s">
        <v>344</v>
      </c>
      <c r="E87" s="129" t="s">
        <v>606</v>
      </c>
      <c r="F87" s="130" t="s">
        <v>1109</v>
      </c>
      <c r="G87" s="131" t="s">
        <v>516</v>
      </c>
      <c r="H87" s="132">
        <v>3</v>
      </c>
      <c r="I87" s="133" t="s">
        <v>341</v>
      </c>
      <c r="J87" s="86" t="s">
        <v>1717</v>
      </c>
      <c r="K87" s="134" t="s">
        <v>430</v>
      </c>
      <c r="L87" s="87"/>
      <c r="M87" s="285" t="s">
        <v>1716</v>
      </c>
      <c r="N87" s="88"/>
    </row>
    <row r="88" spans="1:14" ht="26" customHeight="1">
      <c r="A88" s="136">
        <v>45190</v>
      </c>
      <c r="B88" s="284" t="s">
        <v>1714</v>
      </c>
      <c r="C88" s="127" t="s">
        <v>1715</v>
      </c>
      <c r="D88" s="128" t="s">
        <v>344</v>
      </c>
      <c r="E88" s="129" t="s">
        <v>606</v>
      </c>
      <c r="F88" s="130" t="s">
        <v>1109</v>
      </c>
      <c r="G88" s="131" t="s">
        <v>516</v>
      </c>
      <c r="H88" s="132">
        <v>3</v>
      </c>
      <c r="I88" s="133" t="s">
        <v>423</v>
      </c>
      <c r="J88" s="86" t="s">
        <v>1718</v>
      </c>
      <c r="K88" s="134" t="s">
        <v>430</v>
      </c>
      <c r="L88" s="87"/>
      <c r="M88" s="285" t="s">
        <v>1719</v>
      </c>
      <c r="N88" s="88"/>
    </row>
    <row r="89" spans="1:14" ht="26" customHeight="1">
      <c r="A89" s="136">
        <v>45190</v>
      </c>
      <c r="B89" s="284" t="s">
        <v>1464</v>
      </c>
      <c r="C89" s="127" t="s">
        <v>1720</v>
      </c>
      <c r="D89" s="128" t="s">
        <v>344</v>
      </c>
      <c r="E89" s="129" t="s">
        <v>606</v>
      </c>
      <c r="F89" s="130" t="s">
        <v>1109</v>
      </c>
      <c r="G89" s="131" t="s">
        <v>516</v>
      </c>
      <c r="H89" s="132">
        <v>4</v>
      </c>
      <c r="I89" s="133" t="s">
        <v>341</v>
      </c>
      <c r="J89" s="86" t="s">
        <v>1721</v>
      </c>
      <c r="K89" s="134" t="s">
        <v>430</v>
      </c>
      <c r="L89" s="87"/>
      <c r="M89" s="135"/>
      <c r="N89" s="88"/>
    </row>
    <row r="90" spans="1:14" ht="26" customHeight="1">
      <c r="A90" s="136">
        <v>45190</v>
      </c>
      <c r="B90" s="284" t="s">
        <v>1118</v>
      </c>
      <c r="C90" s="127" t="s">
        <v>1722</v>
      </c>
      <c r="D90" s="128" t="s">
        <v>344</v>
      </c>
      <c r="E90" s="129" t="s">
        <v>568</v>
      </c>
      <c r="F90" s="130" t="s">
        <v>1109</v>
      </c>
      <c r="G90" s="131" t="s">
        <v>516</v>
      </c>
      <c r="H90" s="132">
        <v>2</v>
      </c>
      <c r="I90" s="133" t="s">
        <v>423</v>
      </c>
      <c r="J90" s="86" t="s">
        <v>1723</v>
      </c>
      <c r="K90" s="134" t="s">
        <v>430</v>
      </c>
      <c r="L90" s="87"/>
      <c r="M90" s="285" t="s">
        <v>1724</v>
      </c>
      <c r="N90" s="88" t="s">
        <v>1725</v>
      </c>
    </row>
    <row r="91" spans="1:14" ht="26" customHeight="1">
      <c r="A91" s="136">
        <v>45191</v>
      </c>
      <c r="B91" s="284" t="s">
        <v>1740</v>
      </c>
      <c r="C91" s="127" t="s">
        <v>1745</v>
      </c>
      <c r="D91" s="128" t="s">
        <v>344</v>
      </c>
      <c r="E91" s="129" t="s">
        <v>338</v>
      </c>
      <c r="F91" s="130" t="s">
        <v>1109</v>
      </c>
      <c r="G91" s="131" t="s">
        <v>516</v>
      </c>
      <c r="H91" s="132">
        <v>4</v>
      </c>
      <c r="I91" s="133" t="s">
        <v>341</v>
      </c>
      <c r="J91" s="86" t="s">
        <v>1702</v>
      </c>
      <c r="K91" s="134" t="s">
        <v>360</v>
      </c>
      <c r="L91" s="87"/>
      <c r="M91" s="135"/>
      <c r="N91" s="88"/>
    </row>
    <row r="92" spans="1:14" ht="26" customHeight="1">
      <c r="A92" s="136">
        <v>45191</v>
      </c>
      <c r="B92" s="284" t="s">
        <v>1211</v>
      </c>
      <c r="C92" s="127" t="s">
        <v>1746</v>
      </c>
      <c r="D92" s="128" t="s">
        <v>344</v>
      </c>
      <c r="E92" s="129" t="s">
        <v>338</v>
      </c>
      <c r="F92" s="130" t="s">
        <v>1109</v>
      </c>
      <c r="G92" s="131" t="s">
        <v>516</v>
      </c>
      <c r="H92" s="132">
        <v>4</v>
      </c>
      <c r="I92" s="133" t="s">
        <v>341</v>
      </c>
      <c r="J92" s="86" t="s">
        <v>1759</v>
      </c>
      <c r="K92" s="134" t="s">
        <v>360</v>
      </c>
      <c r="L92" s="87"/>
      <c r="M92" s="135"/>
      <c r="N92" s="88"/>
    </row>
    <row r="93" spans="1:14" ht="26" customHeight="1">
      <c r="A93" s="136">
        <v>45191</v>
      </c>
      <c r="B93" s="284" t="s">
        <v>1211</v>
      </c>
      <c r="C93" s="127" t="s">
        <v>1747</v>
      </c>
      <c r="D93" s="128" t="s">
        <v>344</v>
      </c>
      <c r="E93" s="129" t="s">
        <v>606</v>
      </c>
      <c r="F93" s="130" t="s">
        <v>1109</v>
      </c>
      <c r="G93" s="131" t="s">
        <v>516</v>
      </c>
      <c r="H93" s="132">
        <v>4</v>
      </c>
      <c r="I93" s="133" t="s">
        <v>341</v>
      </c>
      <c r="J93" s="86" t="s">
        <v>1759</v>
      </c>
      <c r="K93" s="134" t="s">
        <v>360</v>
      </c>
      <c r="L93" s="87"/>
      <c r="M93" s="135"/>
      <c r="N93" s="88"/>
    </row>
    <row r="94" spans="1:14" ht="26" customHeight="1">
      <c r="A94" s="136">
        <v>45191</v>
      </c>
      <c r="B94" s="284" t="s">
        <v>1741</v>
      </c>
      <c r="C94" s="127" t="s">
        <v>1748</v>
      </c>
      <c r="D94" s="128" t="s">
        <v>344</v>
      </c>
      <c r="E94" s="129" t="s">
        <v>606</v>
      </c>
      <c r="F94" s="130" t="s">
        <v>1109</v>
      </c>
      <c r="G94" s="131" t="s">
        <v>516</v>
      </c>
      <c r="H94" s="132">
        <v>4</v>
      </c>
      <c r="I94" s="133" t="s">
        <v>341</v>
      </c>
      <c r="J94" s="86" t="s">
        <v>1758</v>
      </c>
      <c r="K94" s="134" t="s">
        <v>430</v>
      </c>
      <c r="L94" s="87"/>
      <c r="M94" s="135"/>
      <c r="N94" s="88" t="s">
        <v>1766</v>
      </c>
    </row>
    <row r="95" spans="1:14" ht="26" customHeight="1">
      <c r="A95" s="136">
        <v>45191</v>
      </c>
      <c r="B95" s="284" t="s">
        <v>1741</v>
      </c>
      <c r="C95" s="127" t="s">
        <v>1749</v>
      </c>
      <c r="D95" s="128" t="s">
        <v>344</v>
      </c>
      <c r="E95" s="129" t="s">
        <v>606</v>
      </c>
      <c r="F95" s="130" t="s">
        <v>1109</v>
      </c>
      <c r="G95" s="131" t="s">
        <v>516</v>
      </c>
      <c r="H95" s="132">
        <v>5</v>
      </c>
      <c r="I95" s="133" t="s">
        <v>341</v>
      </c>
      <c r="J95" s="86" t="s">
        <v>1758</v>
      </c>
      <c r="K95" s="134" t="s">
        <v>430</v>
      </c>
      <c r="L95" s="87"/>
      <c r="M95" s="135"/>
      <c r="N95" s="88" t="s">
        <v>1767</v>
      </c>
    </row>
    <row r="96" spans="1:14" ht="26" customHeight="1">
      <c r="A96" s="136">
        <v>45191</v>
      </c>
      <c r="B96" s="284" t="s">
        <v>1707</v>
      </c>
      <c r="C96" s="127" t="s">
        <v>1750</v>
      </c>
      <c r="D96" s="128" t="s">
        <v>344</v>
      </c>
      <c r="E96" s="129" t="s">
        <v>606</v>
      </c>
      <c r="F96" s="130" t="s">
        <v>1109</v>
      </c>
      <c r="G96" s="131" t="s">
        <v>516</v>
      </c>
      <c r="H96" s="132">
        <v>4</v>
      </c>
      <c r="I96" s="133" t="s">
        <v>341</v>
      </c>
      <c r="J96" s="86" t="s">
        <v>1760</v>
      </c>
      <c r="K96" s="134" t="s">
        <v>430</v>
      </c>
      <c r="L96" s="87"/>
      <c r="M96" s="135"/>
      <c r="N96" s="88"/>
    </row>
    <row r="97" spans="1:14" ht="26" customHeight="1">
      <c r="A97" s="136">
        <v>45191</v>
      </c>
      <c r="B97" s="284" t="s">
        <v>1320</v>
      </c>
      <c r="C97" s="127" t="s">
        <v>1751</v>
      </c>
      <c r="D97" s="128" t="s">
        <v>344</v>
      </c>
      <c r="E97" s="129" t="s">
        <v>568</v>
      </c>
      <c r="F97" s="130" t="s">
        <v>1109</v>
      </c>
      <c r="G97" s="131" t="s">
        <v>516</v>
      </c>
      <c r="H97" s="132">
        <v>5</v>
      </c>
      <c r="I97" s="133" t="s">
        <v>341</v>
      </c>
      <c r="J97" s="86" t="s">
        <v>1761</v>
      </c>
      <c r="K97" s="134" t="s">
        <v>430</v>
      </c>
      <c r="L97" s="87"/>
      <c r="M97" s="135"/>
      <c r="N97" s="88"/>
    </row>
    <row r="98" spans="1:14" ht="26" customHeight="1">
      <c r="A98" s="136">
        <v>45191</v>
      </c>
      <c r="B98" s="284" t="s">
        <v>1742</v>
      </c>
      <c r="C98" s="127" t="s">
        <v>1752</v>
      </c>
      <c r="D98" s="128" t="s">
        <v>344</v>
      </c>
      <c r="E98" s="129" t="s">
        <v>606</v>
      </c>
      <c r="F98" s="130" t="s">
        <v>1109</v>
      </c>
      <c r="G98" s="131" t="s">
        <v>516</v>
      </c>
      <c r="H98" s="132">
        <v>4</v>
      </c>
      <c r="I98" s="133" t="s">
        <v>341</v>
      </c>
      <c r="J98" s="86" t="s">
        <v>1762</v>
      </c>
      <c r="K98" s="134" t="s">
        <v>430</v>
      </c>
      <c r="L98" s="87"/>
      <c r="M98" s="135"/>
      <c r="N98" s="88"/>
    </row>
    <row r="99" spans="1:14" ht="26" customHeight="1">
      <c r="A99" s="136">
        <v>45191</v>
      </c>
      <c r="B99" s="284" t="s">
        <v>1743</v>
      </c>
      <c r="C99" s="127" t="s">
        <v>1753</v>
      </c>
      <c r="D99" s="128" t="s">
        <v>344</v>
      </c>
      <c r="E99" s="129" t="s">
        <v>606</v>
      </c>
      <c r="F99" s="130" t="s">
        <v>1109</v>
      </c>
      <c r="G99" s="131" t="s">
        <v>516</v>
      </c>
      <c r="H99" s="132">
        <v>4</v>
      </c>
      <c r="I99" s="133" t="s">
        <v>341</v>
      </c>
      <c r="J99" s="86" t="s">
        <v>1763</v>
      </c>
      <c r="K99" s="134" t="s">
        <v>430</v>
      </c>
      <c r="L99" s="87"/>
      <c r="M99" s="135"/>
      <c r="N99" s="88" t="s">
        <v>1768</v>
      </c>
    </row>
    <row r="100" spans="1:14" ht="26" customHeight="1">
      <c r="A100" s="136">
        <v>45191</v>
      </c>
      <c r="B100" s="284" t="s">
        <v>1380</v>
      </c>
      <c r="C100" s="127" t="s">
        <v>1754</v>
      </c>
      <c r="D100" s="128" t="s">
        <v>344</v>
      </c>
      <c r="E100" s="129" t="s">
        <v>606</v>
      </c>
      <c r="F100" s="130" t="s">
        <v>1109</v>
      </c>
      <c r="G100" s="131" t="s">
        <v>516</v>
      </c>
      <c r="H100" s="132">
        <v>3</v>
      </c>
      <c r="I100" s="133" t="s">
        <v>847</v>
      </c>
      <c r="J100" s="86" t="s">
        <v>1764</v>
      </c>
      <c r="K100" s="134" t="s">
        <v>360</v>
      </c>
      <c r="L100" s="87"/>
      <c r="M100" s="135"/>
      <c r="N100" s="88" t="s">
        <v>1217</v>
      </c>
    </row>
    <row r="101" spans="1:14" ht="26" customHeight="1">
      <c r="A101" s="136">
        <v>45191</v>
      </c>
      <c r="B101" s="284" t="s">
        <v>1744</v>
      </c>
      <c r="C101" s="127" t="s">
        <v>1755</v>
      </c>
      <c r="D101" s="128" t="s">
        <v>344</v>
      </c>
      <c r="E101" s="129" t="s">
        <v>606</v>
      </c>
      <c r="F101" s="130" t="s">
        <v>1109</v>
      </c>
      <c r="G101" s="131" t="s">
        <v>516</v>
      </c>
      <c r="H101" s="132">
        <v>2</v>
      </c>
      <c r="I101" s="133" t="s">
        <v>847</v>
      </c>
      <c r="J101" s="86" t="s">
        <v>1193</v>
      </c>
      <c r="K101" s="134" t="s">
        <v>360</v>
      </c>
      <c r="L101" s="87"/>
      <c r="M101" s="135"/>
      <c r="N101" s="88" t="s">
        <v>1769</v>
      </c>
    </row>
    <row r="102" spans="1:14" ht="26" customHeight="1">
      <c r="A102" s="136">
        <v>45191</v>
      </c>
      <c r="B102" s="284" t="s">
        <v>1756</v>
      </c>
      <c r="C102" s="127" t="s">
        <v>1757</v>
      </c>
      <c r="D102" s="128" t="s">
        <v>344</v>
      </c>
      <c r="E102" s="129" t="s">
        <v>606</v>
      </c>
      <c r="F102" s="130" t="s">
        <v>1109</v>
      </c>
      <c r="G102" s="131" t="s">
        <v>516</v>
      </c>
      <c r="H102" s="132">
        <v>2</v>
      </c>
      <c r="I102" s="133" t="s">
        <v>341</v>
      </c>
      <c r="J102" s="86" t="s">
        <v>1765</v>
      </c>
      <c r="K102" s="134" t="s">
        <v>430</v>
      </c>
      <c r="L102" s="87"/>
      <c r="M102" s="135"/>
      <c r="N102" s="88" t="s">
        <v>1770</v>
      </c>
    </row>
    <row r="103" spans="1:14" ht="26" customHeight="1">
      <c r="A103" s="136">
        <v>45194</v>
      </c>
      <c r="B103" s="295" t="s">
        <v>1211</v>
      </c>
      <c r="C103" s="127" t="s">
        <v>1775</v>
      </c>
      <c r="D103" s="128" t="s">
        <v>344</v>
      </c>
      <c r="E103" s="129" t="s">
        <v>338</v>
      </c>
      <c r="F103" s="130" t="s">
        <v>1109</v>
      </c>
      <c r="G103" s="131" t="s">
        <v>516</v>
      </c>
      <c r="H103" s="132">
        <v>4</v>
      </c>
      <c r="I103" s="133" t="s">
        <v>341</v>
      </c>
      <c r="J103" s="86" t="s">
        <v>1759</v>
      </c>
      <c r="K103" s="134" t="s">
        <v>360</v>
      </c>
      <c r="L103" s="87"/>
      <c r="M103" s="135"/>
      <c r="N103" s="88"/>
    </row>
    <row r="104" spans="1:14" ht="26" customHeight="1">
      <c r="A104" s="136">
        <v>45194</v>
      </c>
      <c r="B104" s="295" t="s">
        <v>1211</v>
      </c>
      <c r="C104" s="127" t="s">
        <v>1776</v>
      </c>
      <c r="D104" s="128" t="s">
        <v>344</v>
      </c>
      <c r="E104" s="129" t="s">
        <v>338</v>
      </c>
      <c r="F104" s="130" t="s">
        <v>1109</v>
      </c>
      <c r="G104" s="131" t="s">
        <v>516</v>
      </c>
      <c r="H104" s="132">
        <v>4</v>
      </c>
      <c r="I104" s="133" t="s">
        <v>341</v>
      </c>
      <c r="J104" s="86" t="s">
        <v>1759</v>
      </c>
      <c r="K104" s="134" t="s">
        <v>360</v>
      </c>
      <c r="L104" s="87"/>
      <c r="M104" s="135"/>
      <c r="N104" s="88"/>
    </row>
    <row r="105" spans="1:14" ht="26" customHeight="1">
      <c r="A105" s="136">
        <v>45194</v>
      </c>
      <c r="B105" s="296" t="s">
        <v>1771</v>
      </c>
      <c r="C105" s="127" t="s">
        <v>1777</v>
      </c>
      <c r="D105" s="128" t="s">
        <v>344</v>
      </c>
      <c r="E105" s="129" t="s">
        <v>338</v>
      </c>
      <c r="F105" s="130" t="s">
        <v>1109</v>
      </c>
      <c r="G105" s="131" t="s">
        <v>516</v>
      </c>
      <c r="H105" s="132">
        <v>4</v>
      </c>
      <c r="I105" s="133" t="s">
        <v>341</v>
      </c>
      <c r="J105" s="86" t="s">
        <v>1779</v>
      </c>
      <c r="K105" s="134" t="s">
        <v>430</v>
      </c>
      <c r="L105" s="87"/>
      <c r="M105" s="135"/>
      <c r="N105" s="88"/>
    </row>
    <row r="106" spans="1:14" ht="26" customHeight="1">
      <c r="A106" s="136">
        <v>45194</v>
      </c>
      <c r="B106" s="296" t="s">
        <v>1772</v>
      </c>
      <c r="C106" s="127" t="s">
        <v>1778</v>
      </c>
      <c r="D106" s="128" t="s">
        <v>344</v>
      </c>
      <c r="E106" s="129" t="s">
        <v>465</v>
      </c>
      <c r="F106" s="130" t="s">
        <v>1109</v>
      </c>
      <c r="G106" s="131" t="s">
        <v>516</v>
      </c>
      <c r="H106" s="132">
        <v>4</v>
      </c>
      <c r="I106" s="133" t="s">
        <v>341</v>
      </c>
      <c r="J106" s="86" t="s">
        <v>1780</v>
      </c>
      <c r="K106" s="134" t="s">
        <v>430</v>
      </c>
      <c r="L106" s="87"/>
      <c r="M106" s="135"/>
      <c r="N106" s="88"/>
    </row>
    <row r="107" spans="1:14" ht="26" customHeight="1">
      <c r="A107" s="136">
        <v>45194</v>
      </c>
      <c r="B107" s="295" t="s">
        <v>1773</v>
      </c>
      <c r="C107" s="127" t="s">
        <v>1774</v>
      </c>
      <c r="D107" s="128" t="s">
        <v>344</v>
      </c>
      <c r="E107" s="129" t="s">
        <v>606</v>
      </c>
      <c r="F107" s="130" t="s">
        <v>1109</v>
      </c>
      <c r="G107" s="131" t="s">
        <v>516</v>
      </c>
      <c r="H107" s="132">
        <v>4</v>
      </c>
      <c r="I107" s="133" t="s">
        <v>341</v>
      </c>
      <c r="J107" s="86" t="s">
        <v>1781</v>
      </c>
      <c r="K107" s="134" t="s">
        <v>430</v>
      </c>
      <c r="L107" s="87"/>
      <c r="M107" s="135"/>
      <c r="N107" s="88"/>
    </row>
    <row r="108" spans="1:14" ht="26" customHeight="1">
      <c r="A108" s="138"/>
      <c r="B108" s="137"/>
      <c r="C108" s="127"/>
      <c r="D108" s="128"/>
      <c r="E108" s="129"/>
      <c r="F108" s="130"/>
      <c r="G108" s="131"/>
      <c r="H108" s="132"/>
      <c r="I108" s="133"/>
      <c r="J108" s="86"/>
      <c r="K108" s="134"/>
      <c r="L108" s="87"/>
      <c r="M108" s="135"/>
      <c r="N108" s="88"/>
    </row>
    <row r="109" spans="1:14" ht="26" customHeight="1">
      <c r="A109" s="138"/>
      <c r="B109" s="137"/>
      <c r="C109" s="127"/>
      <c r="D109" s="128"/>
      <c r="E109" s="129"/>
      <c r="F109" s="130"/>
      <c r="G109" s="131"/>
      <c r="H109" s="132"/>
      <c r="I109" s="133"/>
      <c r="J109" s="86"/>
      <c r="K109" s="134"/>
      <c r="L109" s="87"/>
      <c r="M109" s="135"/>
      <c r="N109" s="88"/>
    </row>
    <row r="110" spans="1:14" ht="26" customHeight="1">
      <c r="A110" s="138"/>
      <c r="B110" s="137"/>
      <c r="C110" s="127"/>
      <c r="D110" s="128"/>
      <c r="E110" s="129"/>
      <c r="F110" s="130"/>
      <c r="G110" s="131"/>
      <c r="H110" s="132"/>
      <c r="I110" s="133"/>
      <c r="J110" s="86"/>
      <c r="K110" s="134"/>
      <c r="L110" s="87"/>
      <c r="M110" s="135"/>
      <c r="N110" s="88"/>
    </row>
    <row r="111" spans="1:14" ht="26" customHeight="1">
      <c r="A111" s="138"/>
      <c r="B111" s="137"/>
      <c r="C111" s="127"/>
      <c r="D111" s="128"/>
      <c r="E111" s="129"/>
      <c r="F111" s="130"/>
      <c r="G111" s="131"/>
      <c r="H111" s="132"/>
      <c r="I111" s="133"/>
      <c r="J111" s="86"/>
      <c r="K111" s="134"/>
      <c r="L111" s="87"/>
      <c r="M111" s="135"/>
      <c r="N111" s="88"/>
    </row>
    <row r="112" spans="1:14" ht="26" customHeight="1">
      <c r="A112" s="138"/>
      <c r="B112" s="137"/>
      <c r="C112" s="127"/>
      <c r="D112" s="128"/>
      <c r="E112" s="129"/>
      <c r="F112" s="130"/>
      <c r="G112" s="131"/>
      <c r="H112" s="132"/>
      <c r="I112" s="133"/>
      <c r="J112" s="86"/>
      <c r="K112" s="134"/>
      <c r="L112" s="87"/>
      <c r="M112" s="135"/>
      <c r="N112" s="88"/>
    </row>
    <row r="113" spans="1:14" ht="26" customHeight="1">
      <c r="A113" s="138"/>
      <c r="B113" s="137"/>
      <c r="C113" s="127"/>
      <c r="D113" s="128"/>
      <c r="E113" s="129"/>
      <c r="F113" s="130"/>
      <c r="G113" s="131"/>
      <c r="H113" s="132"/>
      <c r="I113" s="133"/>
      <c r="J113" s="86"/>
      <c r="K113" s="134"/>
      <c r="L113" s="87"/>
      <c r="M113" s="135"/>
      <c r="N113" s="88"/>
    </row>
    <row r="114" spans="1:14" ht="26" customHeight="1">
      <c r="A114" s="138"/>
      <c r="B114" s="137"/>
      <c r="C114" s="127"/>
      <c r="D114" s="128"/>
      <c r="E114" s="129"/>
      <c r="F114" s="130"/>
      <c r="G114" s="131"/>
      <c r="H114" s="132"/>
      <c r="I114" s="133"/>
      <c r="J114" s="86"/>
      <c r="K114" s="134"/>
      <c r="L114" s="87"/>
      <c r="M114" s="135"/>
      <c r="N114" s="88"/>
    </row>
    <row r="115" spans="1:14" ht="26" customHeight="1">
      <c r="A115" s="138"/>
      <c r="B115" s="137"/>
      <c r="C115" s="127"/>
      <c r="D115" s="128"/>
      <c r="E115" s="129"/>
      <c r="F115" s="130"/>
      <c r="G115" s="131"/>
      <c r="H115" s="132"/>
      <c r="I115" s="133"/>
      <c r="J115" s="86"/>
      <c r="K115" s="134"/>
      <c r="L115" s="87"/>
      <c r="M115" s="135"/>
      <c r="N115" s="88"/>
    </row>
    <row r="116" spans="1:14" ht="26" customHeight="1">
      <c r="A116" s="138"/>
      <c r="B116" s="137"/>
      <c r="C116" s="127"/>
      <c r="D116" s="128"/>
      <c r="E116" s="129"/>
      <c r="F116" s="130"/>
      <c r="G116" s="131"/>
      <c r="H116" s="132"/>
      <c r="I116" s="133"/>
      <c r="J116" s="86"/>
      <c r="K116" s="134"/>
      <c r="L116" s="87"/>
      <c r="M116" s="135"/>
      <c r="N116" s="88"/>
    </row>
    <row r="117" spans="1:14" ht="26" customHeight="1">
      <c r="A117" s="138"/>
      <c r="B117" s="137"/>
      <c r="C117" s="127"/>
      <c r="D117" s="128"/>
      <c r="E117" s="129"/>
      <c r="F117" s="130"/>
      <c r="G117" s="131"/>
      <c r="H117" s="132"/>
      <c r="I117" s="133"/>
      <c r="J117" s="86"/>
      <c r="K117" s="134"/>
      <c r="L117" s="87"/>
      <c r="M117" s="135"/>
      <c r="N117" s="88"/>
    </row>
    <row r="118" spans="1:14" ht="26" customHeight="1">
      <c r="A118" s="138"/>
      <c r="B118" s="137"/>
      <c r="C118" s="127"/>
      <c r="D118" s="128"/>
      <c r="E118" s="129"/>
      <c r="F118" s="130"/>
      <c r="G118" s="131"/>
      <c r="H118" s="132"/>
      <c r="I118" s="133"/>
      <c r="J118" s="86"/>
      <c r="K118" s="134"/>
      <c r="L118" s="87"/>
      <c r="M118" s="135"/>
      <c r="N118" s="88"/>
    </row>
    <row r="119" spans="1:14" ht="26" customHeight="1">
      <c r="A119" s="138"/>
      <c r="B119" s="137"/>
      <c r="C119" s="127"/>
      <c r="D119" s="128"/>
      <c r="E119" s="129"/>
      <c r="F119" s="130"/>
      <c r="G119" s="131"/>
      <c r="H119" s="132"/>
      <c r="I119" s="133"/>
      <c r="J119" s="86"/>
      <c r="K119" s="134"/>
      <c r="L119" s="87"/>
      <c r="M119" s="135"/>
      <c r="N119" s="88"/>
    </row>
    <row r="120" spans="1:14" ht="26" customHeight="1">
      <c r="A120" s="138"/>
      <c r="B120" s="137"/>
      <c r="C120" s="127"/>
      <c r="D120" s="128"/>
      <c r="E120" s="129"/>
      <c r="F120" s="130"/>
      <c r="G120" s="131"/>
      <c r="H120" s="132"/>
      <c r="I120" s="133"/>
      <c r="J120" s="86"/>
      <c r="K120" s="134"/>
      <c r="L120" s="87"/>
      <c r="M120" s="135"/>
      <c r="N120" s="88"/>
    </row>
    <row r="121" spans="1:14" ht="26" customHeight="1">
      <c r="A121" s="138"/>
      <c r="B121" s="137"/>
      <c r="C121" s="127"/>
      <c r="D121" s="128"/>
      <c r="E121" s="129"/>
      <c r="F121" s="130"/>
      <c r="G121" s="131"/>
      <c r="H121" s="132"/>
      <c r="I121" s="133"/>
      <c r="J121" s="86"/>
      <c r="K121" s="134"/>
      <c r="L121" s="87"/>
      <c r="M121" s="135"/>
      <c r="N121" s="88"/>
    </row>
    <row r="122" spans="1:14" ht="26" customHeight="1">
      <c r="A122" s="138"/>
      <c r="B122" s="137"/>
      <c r="C122" s="127"/>
      <c r="D122" s="128"/>
      <c r="E122" s="129"/>
      <c r="F122" s="130"/>
      <c r="G122" s="131"/>
      <c r="H122" s="132"/>
      <c r="I122" s="133"/>
      <c r="J122" s="86"/>
      <c r="K122" s="134"/>
      <c r="L122" s="87"/>
      <c r="M122" s="135"/>
      <c r="N122" s="88"/>
    </row>
    <row r="123" spans="1:14" ht="26" customHeight="1">
      <c r="A123" s="138"/>
      <c r="B123" s="137"/>
      <c r="C123" s="127"/>
      <c r="D123" s="128"/>
      <c r="E123" s="129"/>
      <c r="F123" s="130"/>
      <c r="G123" s="131"/>
      <c r="H123" s="132"/>
      <c r="I123" s="133"/>
      <c r="J123" s="86"/>
      <c r="K123" s="134"/>
      <c r="L123" s="87"/>
      <c r="M123" s="135"/>
      <c r="N123" s="88"/>
    </row>
    <row r="124" spans="1:14" ht="26" customHeight="1">
      <c r="A124" s="138"/>
      <c r="B124" s="137"/>
      <c r="C124" s="127"/>
      <c r="D124" s="128"/>
      <c r="E124" s="129"/>
      <c r="F124" s="130"/>
      <c r="G124" s="131"/>
      <c r="H124" s="132"/>
      <c r="I124" s="133"/>
      <c r="J124" s="86"/>
      <c r="K124" s="134"/>
      <c r="L124" s="87"/>
      <c r="M124" s="135"/>
      <c r="N124" s="88"/>
    </row>
    <row r="125" spans="1:14" ht="26" customHeight="1">
      <c r="A125" s="138"/>
      <c r="B125" s="137"/>
      <c r="C125" s="127"/>
      <c r="D125" s="128"/>
      <c r="E125" s="129"/>
      <c r="F125" s="130"/>
      <c r="G125" s="131"/>
      <c r="H125" s="132"/>
      <c r="I125" s="133"/>
      <c r="J125" s="86"/>
      <c r="K125" s="134"/>
      <c r="L125" s="87"/>
      <c r="M125" s="135"/>
      <c r="N125" s="88"/>
    </row>
    <row r="126" spans="1:14" ht="26" customHeight="1">
      <c r="A126" s="138"/>
      <c r="B126" s="137"/>
      <c r="C126" s="127"/>
      <c r="D126" s="128"/>
      <c r="E126" s="129"/>
      <c r="F126" s="130"/>
      <c r="G126" s="131"/>
      <c r="H126" s="132"/>
      <c r="I126" s="133"/>
      <c r="J126" s="86"/>
      <c r="K126" s="134"/>
      <c r="L126" s="87"/>
      <c r="M126" s="135"/>
      <c r="N126" s="88"/>
    </row>
    <row r="127" spans="1:14" ht="26" customHeight="1">
      <c r="A127" s="138"/>
      <c r="B127" s="139"/>
      <c r="C127" s="127"/>
      <c r="D127" s="128"/>
      <c r="E127" s="129"/>
      <c r="F127" s="130"/>
      <c r="G127" s="131"/>
      <c r="H127" s="132"/>
      <c r="I127" s="133"/>
      <c r="J127" s="86"/>
      <c r="K127" s="134"/>
      <c r="L127" s="87"/>
      <c r="M127" s="135"/>
      <c r="N127" s="88"/>
    </row>
    <row r="128" spans="1:14" ht="26" customHeight="1">
      <c r="A128" s="138"/>
      <c r="B128" s="140"/>
      <c r="C128" s="127"/>
      <c r="D128" s="128"/>
      <c r="E128" s="129"/>
      <c r="F128" s="130"/>
      <c r="G128" s="131"/>
      <c r="H128" s="132"/>
      <c r="I128" s="133"/>
      <c r="J128" s="86"/>
      <c r="K128" s="134"/>
      <c r="L128" s="87"/>
      <c r="M128" s="135"/>
      <c r="N128" s="88"/>
    </row>
    <row r="129" spans="1:14" ht="26" customHeight="1">
      <c r="A129" s="138"/>
      <c r="B129" s="137"/>
      <c r="C129" s="127"/>
      <c r="D129" s="128"/>
      <c r="E129" s="129"/>
      <c r="F129" s="130"/>
      <c r="G129" s="131"/>
      <c r="H129" s="132"/>
      <c r="I129" s="133"/>
      <c r="J129" s="86"/>
      <c r="K129" s="134"/>
      <c r="L129" s="87"/>
      <c r="M129" s="135"/>
      <c r="N129" s="88"/>
    </row>
    <row r="130" spans="1:14" ht="26" customHeight="1">
      <c r="A130" s="138"/>
      <c r="B130" s="137"/>
      <c r="C130" s="127"/>
      <c r="D130" s="128"/>
      <c r="E130" s="129"/>
      <c r="F130" s="130"/>
      <c r="G130" s="131"/>
      <c r="H130" s="132"/>
      <c r="I130" s="133"/>
      <c r="J130" s="86"/>
      <c r="K130" s="134"/>
      <c r="L130" s="87"/>
      <c r="M130" s="135"/>
      <c r="N130" s="88"/>
    </row>
    <row r="131" spans="1:14" ht="26" customHeight="1">
      <c r="A131" s="138"/>
      <c r="B131" s="137"/>
      <c r="C131" s="127"/>
      <c r="D131" s="128"/>
      <c r="E131" s="129"/>
      <c r="F131" s="130"/>
      <c r="G131" s="131"/>
      <c r="H131" s="132"/>
      <c r="I131" s="133"/>
      <c r="J131" s="86"/>
      <c r="K131" s="134"/>
      <c r="L131" s="87"/>
      <c r="M131" s="135"/>
      <c r="N131" s="88"/>
    </row>
    <row r="132" spans="1:14" ht="26" customHeight="1">
      <c r="A132" s="138"/>
      <c r="B132" s="137"/>
      <c r="C132" s="127"/>
      <c r="D132" s="128"/>
      <c r="E132" s="129"/>
      <c r="F132" s="130"/>
      <c r="G132" s="131"/>
      <c r="H132" s="132"/>
      <c r="I132" s="133"/>
      <c r="J132" s="86"/>
      <c r="K132" s="134"/>
      <c r="L132" s="87"/>
      <c r="M132" s="135"/>
      <c r="N132" s="88"/>
    </row>
    <row r="133" spans="1:14" ht="26" customHeight="1">
      <c r="A133" s="138"/>
      <c r="B133" s="137"/>
      <c r="C133" s="127"/>
      <c r="D133" s="128"/>
      <c r="E133" s="129"/>
      <c r="F133" s="130"/>
      <c r="G133" s="131"/>
      <c r="H133" s="132"/>
      <c r="I133" s="133"/>
      <c r="J133" s="86"/>
      <c r="K133" s="134"/>
      <c r="L133" s="87"/>
      <c r="M133" s="135"/>
      <c r="N133" s="88"/>
    </row>
    <row r="134" spans="1:14" ht="26" customHeight="1">
      <c r="A134" s="138"/>
      <c r="B134" s="137"/>
      <c r="C134" s="127"/>
      <c r="D134" s="128"/>
      <c r="E134" s="129"/>
      <c r="F134" s="130"/>
      <c r="G134" s="131"/>
      <c r="H134" s="132"/>
      <c r="I134" s="133"/>
      <c r="J134" s="86"/>
      <c r="K134" s="134"/>
      <c r="L134" s="87"/>
      <c r="M134" s="135"/>
      <c r="N134" s="88"/>
    </row>
    <row r="135" spans="1:14" ht="26" customHeight="1">
      <c r="A135" s="138"/>
      <c r="B135" s="137"/>
      <c r="C135" s="127"/>
      <c r="D135" s="128"/>
      <c r="E135" s="129"/>
      <c r="F135" s="130"/>
      <c r="G135" s="131"/>
      <c r="H135" s="132"/>
      <c r="I135" s="133"/>
      <c r="J135" s="86"/>
      <c r="K135" s="134"/>
      <c r="L135" s="87"/>
      <c r="M135" s="135"/>
      <c r="N135" s="88"/>
    </row>
    <row r="136" spans="1:14" ht="26" customHeight="1">
      <c r="A136" s="138"/>
      <c r="B136" s="137"/>
      <c r="C136" s="127"/>
      <c r="D136" s="128"/>
      <c r="E136" s="129"/>
      <c r="F136" s="130"/>
      <c r="G136" s="131"/>
      <c r="H136" s="132"/>
      <c r="I136" s="133"/>
      <c r="J136" s="86"/>
      <c r="K136" s="134"/>
      <c r="L136" s="87"/>
      <c r="M136" s="135"/>
      <c r="N136" s="88"/>
    </row>
    <row r="137" spans="1:14" ht="26" customHeight="1">
      <c r="A137" s="138"/>
      <c r="B137" s="137"/>
      <c r="C137" s="127"/>
      <c r="D137" s="128"/>
      <c r="E137" s="129"/>
      <c r="F137" s="130"/>
      <c r="G137" s="131"/>
      <c r="H137" s="132"/>
      <c r="I137" s="133"/>
      <c r="J137" s="86"/>
      <c r="K137" s="134"/>
      <c r="L137" s="87"/>
      <c r="M137" s="135"/>
      <c r="N137" s="88"/>
    </row>
    <row r="138" spans="1:14" ht="26" customHeight="1">
      <c r="A138" s="138"/>
      <c r="B138" s="137"/>
      <c r="C138" s="127"/>
      <c r="D138" s="128"/>
      <c r="E138" s="129"/>
      <c r="F138" s="130"/>
      <c r="G138" s="131"/>
      <c r="H138" s="132"/>
      <c r="I138" s="133"/>
      <c r="J138" s="86"/>
      <c r="K138" s="134"/>
      <c r="L138" s="87"/>
      <c r="M138" s="135"/>
      <c r="N138" s="88"/>
    </row>
    <row r="139" spans="1:14" ht="26" customHeight="1">
      <c r="A139" s="138"/>
      <c r="B139" s="137"/>
      <c r="C139" s="127"/>
      <c r="D139" s="128"/>
      <c r="E139" s="129"/>
      <c r="F139" s="130"/>
      <c r="G139" s="131"/>
      <c r="H139" s="132"/>
      <c r="I139" s="133"/>
      <c r="J139" s="86"/>
      <c r="K139" s="134"/>
      <c r="L139" s="87"/>
      <c r="M139" s="135"/>
      <c r="N139" s="88"/>
    </row>
    <row r="140" spans="1:14" ht="26" customHeight="1">
      <c r="A140" s="138"/>
      <c r="B140" s="137"/>
      <c r="C140" s="127"/>
      <c r="D140" s="128"/>
      <c r="E140" s="129"/>
      <c r="F140" s="130"/>
      <c r="G140" s="131"/>
      <c r="H140" s="132"/>
      <c r="I140" s="133"/>
      <c r="J140" s="86"/>
      <c r="K140" s="134"/>
      <c r="L140" s="87"/>
      <c r="M140" s="135"/>
      <c r="N140" s="88"/>
    </row>
    <row r="141" spans="1:14" ht="26" customHeight="1">
      <c r="A141" s="138"/>
      <c r="B141" s="137"/>
      <c r="C141" s="127"/>
      <c r="D141" s="128"/>
      <c r="E141" s="129"/>
      <c r="F141" s="130"/>
      <c r="G141" s="131"/>
      <c r="H141" s="132"/>
      <c r="I141" s="133"/>
      <c r="J141" s="86"/>
      <c r="K141" s="134"/>
      <c r="L141" s="87"/>
      <c r="M141" s="135"/>
      <c r="N141" s="88"/>
    </row>
    <row r="142" spans="1:14" ht="26" customHeight="1">
      <c r="A142" s="138"/>
      <c r="B142" s="137"/>
      <c r="C142" s="127"/>
      <c r="D142" s="128"/>
      <c r="E142" s="129"/>
      <c r="F142" s="130"/>
      <c r="G142" s="131"/>
      <c r="H142" s="132"/>
      <c r="I142" s="133"/>
      <c r="J142" s="86"/>
      <c r="K142" s="134"/>
      <c r="L142" s="87"/>
      <c r="M142" s="135"/>
      <c r="N142" s="88"/>
    </row>
    <row r="143" spans="1:14" ht="26" customHeight="1">
      <c r="A143" s="138"/>
      <c r="B143" s="137"/>
      <c r="C143" s="127"/>
      <c r="D143" s="128"/>
      <c r="E143" s="129"/>
      <c r="F143" s="130"/>
      <c r="G143" s="131"/>
      <c r="H143" s="132"/>
      <c r="I143" s="133"/>
      <c r="J143" s="86"/>
      <c r="K143" s="134"/>
      <c r="L143" s="87"/>
      <c r="M143" s="135"/>
      <c r="N143" s="88"/>
    </row>
    <row r="144" spans="1:14" ht="26" customHeight="1">
      <c r="A144" s="138"/>
      <c r="B144" s="137" t="s">
        <v>15</v>
      </c>
      <c r="C144" s="127"/>
      <c r="D144" s="128"/>
      <c r="E144" s="129"/>
      <c r="F144" s="130"/>
      <c r="G144" s="131"/>
      <c r="H144" s="132"/>
      <c r="I144" s="133"/>
      <c r="J144" s="86"/>
      <c r="K144" s="134"/>
      <c r="L144" s="87"/>
      <c r="M144" s="135"/>
      <c r="N144" s="88"/>
    </row>
    <row r="145" spans="1:14" ht="26" customHeight="1">
      <c r="A145" s="138"/>
      <c r="B145" s="137" t="s">
        <v>15</v>
      </c>
      <c r="C145" s="127"/>
      <c r="D145" s="128"/>
      <c r="E145" s="129"/>
      <c r="F145" s="130"/>
      <c r="G145" s="131"/>
      <c r="H145" s="132"/>
      <c r="I145" s="133"/>
      <c r="J145" s="86"/>
      <c r="K145" s="134"/>
      <c r="L145" s="87"/>
      <c r="M145" s="135"/>
      <c r="N145" s="88"/>
    </row>
    <row r="146" spans="1:14" ht="26" customHeight="1">
      <c r="A146" s="138"/>
      <c r="B146" s="137" t="s">
        <v>15</v>
      </c>
      <c r="C146" s="127"/>
      <c r="D146" s="128"/>
      <c r="E146" s="129"/>
      <c r="F146" s="130"/>
      <c r="G146" s="131"/>
      <c r="H146" s="132"/>
      <c r="I146" s="133"/>
      <c r="J146" s="86"/>
      <c r="K146" s="134"/>
      <c r="L146" s="87"/>
      <c r="M146" s="135"/>
      <c r="N146" s="88"/>
    </row>
    <row r="147" spans="1:14" ht="26" customHeight="1">
      <c r="A147" s="138"/>
      <c r="B147" s="137" t="s">
        <v>15</v>
      </c>
      <c r="C147" s="127"/>
      <c r="D147" s="128"/>
      <c r="E147" s="129"/>
      <c r="F147" s="130"/>
      <c r="G147" s="131"/>
      <c r="H147" s="132"/>
      <c r="I147" s="133"/>
      <c r="J147" s="86"/>
      <c r="K147" s="134"/>
      <c r="L147" s="87"/>
      <c r="M147" s="135"/>
      <c r="N147" s="88"/>
    </row>
    <row r="148" spans="1:14" ht="26" customHeight="1">
      <c r="A148" s="138"/>
      <c r="B148" s="137" t="s">
        <v>15</v>
      </c>
      <c r="C148" s="127"/>
      <c r="D148" s="128"/>
      <c r="E148" s="129"/>
      <c r="F148" s="130"/>
      <c r="G148" s="131"/>
      <c r="H148" s="132"/>
      <c r="I148" s="133"/>
      <c r="J148" s="86"/>
      <c r="K148" s="134"/>
      <c r="L148" s="87"/>
      <c r="M148" s="135"/>
      <c r="N148" s="88"/>
    </row>
    <row r="149" spans="1:14" ht="26" customHeight="1">
      <c r="A149" s="138"/>
      <c r="B149" s="137" t="s">
        <v>15</v>
      </c>
      <c r="C149" s="127"/>
      <c r="D149" s="128"/>
      <c r="E149" s="129"/>
      <c r="F149" s="130"/>
      <c r="G149" s="131"/>
      <c r="H149" s="132"/>
      <c r="I149" s="133"/>
      <c r="J149" s="86"/>
      <c r="K149" s="134"/>
      <c r="L149" s="87"/>
      <c r="M149" s="135"/>
      <c r="N149" s="88"/>
    </row>
    <row r="150" spans="1:14" ht="26" customHeight="1">
      <c r="A150" s="138"/>
      <c r="B150" s="137" t="s">
        <v>15</v>
      </c>
      <c r="C150" s="127"/>
      <c r="D150" s="128"/>
      <c r="E150" s="129"/>
      <c r="F150" s="130"/>
      <c r="G150" s="131"/>
      <c r="H150" s="132"/>
      <c r="I150" s="133"/>
      <c r="J150" s="86"/>
      <c r="K150" s="134"/>
      <c r="L150" s="87"/>
      <c r="M150" s="135"/>
      <c r="N150" s="88"/>
    </row>
    <row r="151" spans="1:14" ht="26" customHeight="1">
      <c r="A151" s="138"/>
      <c r="B151" s="137" t="s">
        <v>15</v>
      </c>
      <c r="C151" s="127"/>
      <c r="D151" s="128"/>
      <c r="E151" s="129"/>
      <c r="F151" s="130"/>
      <c r="G151" s="131"/>
      <c r="H151" s="132"/>
      <c r="I151" s="133"/>
      <c r="J151" s="86"/>
      <c r="K151" s="134"/>
      <c r="L151" s="87"/>
      <c r="M151" s="135"/>
      <c r="N151" s="88"/>
    </row>
    <row r="152" spans="1:14" ht="26" customHeight="1">
      <c r="A152" s="138"/>
      <c r="B152" s="137" t="s">
        <v>15</v>
      </c>
      <c r="C152" s="127"/>
      <c r="D152" s="128"/>
      <c r="E152" s="129"/>
      <c r="F152" s="130"/>
      <c r="G152" s="131"/>
      <c r="H152" s="132"/>
      <c r="I152" s="133"/>
      <c r="J152" s="86"/>
      <c r="K152" s="134"/>
      <c r="L152" s="87"/>
      <c r="M152" s="135"/>
      <c r="N152" s="88"/>
    </row>
    <row r="153" spans="1:14" ht="26" customHeight="1">
      <c r="A153" s="138"/>
      <c r="B153" s="137" t="s">
        <v>15</v>
      </c>
      <c r="C153" s="127"/>
      <c r="D153" s="128"/>
      <c r="E153" s="129"/>
      <c r="F153" s="130"/>
      <c r="G153" s="131"/>
      <c r="H153" s="132"/>
      <c r="I153" s="133"/>
      <c r="J153" s="86"/>
      <c r="K153" s="134"/>
      <c r="L153" s="87"/>
      <c r="M153" s="135"/>
      <c r="N153" s="88"/>
    </row>
    <row r="154" spans="1:14" ht="26" customHeight="1">
      <c r="A154" s="138"/>
      <c r="B154" s="137" t="s">
        <v>15</v>
      </c>
      <c r="C154" s="127"/>
      <c r="D154" s="128"/>
      <c r="E154" s="129"/>
      <c r="F154" s="130"/>
      <c r="G154" s="131"/>
      <c r="H154" s="132"/>
      <c r="I154" s="133"/>
      <c r="J154" s="86"/>
      <c r="K154" s="134"/>
      <c r="L154" s="87"/>
      <c r="M154" s="135"/>
      <c r="N154" s="88"/>
    </row>
    <row r="155" spans="1:14" ht="26" customHeight="1">
      <c r="A155" s="138"/>
      <c r="B155" s="137" t="s">
        <v>15</v>
      </c>
      <c r="C155" s="127"/>
      <c r="D155" s="128"/>
      <c r="E155" s="129"/>
      <c r="F155" s="130"/>
      <c r="G155" s="131"/>
      <c r="H155" s="132"/>
      <c r="I155" s="133"/>
      <c r="J155" s="86"/>
      <c r="K155" s="134"/>
      <c r="L155" s="87"/>
      <c r="M155" s="135"/>
      <c r="N155" s="88"/>
    </row>
    <row r="156" spans="1:14" ht="26" customHeight="1">
      <c r="A156" s="138"/>
      <c r="B156" s="138"/>
      <c r="C156" s="127"/>
      <c r="D156" s="128"/>
      <c r="E156" s="129"/>
      <c r="F156" s="130"/>
      <c r="G156" s="131"/>
      <c r="H156" s="132"/>
      <c r="I156" s="133"/>
      <c r="J156" s="86"/>
      <c r="K156" s="134"/>
      <c r="L156" s="87"/>
      <c r="M156" s="135"/>
      <c r="N156" s="88"/>
    </row>
    <row r="157" spans="1:14" ht="26" customHeight="1">
      <c r="A157" s="138"/>
      <c r="B157" s="138"/>
      <c r="C157" s="127"/>
      <c r="D157" s="128"/>
      <c r="E157" s="129"/>
      <c r="F157" s="130"/>
      <c r="G157" s="131"/>
      <c r="H157" s="132"/>
      <c r="I157" s="133"/>
      <c r="J157" s="86"/>
      <c r="K157" s="134"/>
      <c r="L157" s="87"/>
      <c r="M157" s="135"/>
      <c r="N157" s="88"/>
    </row>
    <row r="158" spans="1:14" ht="26" customHeight="1">
      <c r="A158" s="138"/>
      <c r="B158" s="137"/>
      <c r="C158" s="127"/>
      <c r="D158" s="128"/>
      <c r="E158" s="129"/>
      <c r="F158" s="130"/>
      <c r="G158" s="131"/>
      <c r="H158" s="132"/>
      <c r="I158" s="133"/>
      <c r="J158" s="86"/>
      <c r="K158" s="134"/>
      <c r="L158" s="87"/>
      <c r="M158" s="135"/>
      <c r="N158" s="88"/>
    </row>
    <row r="159" spans="1:14" ht="26" customHeight="1">
      <c r="A159" s="138"/>
      <c r="B159" s="137"/>
      <c r="C159" s="127"/>
      <c r="D159" s="128"/>
      <c r="E159" s="129"/>
      <c r="F159" s="130"/>
      <c r="G159" s="131"/>
      <c r="H159" s="132"/>
      <c r="I159" s="133"/>
      <c r="J159" s="86"/>
      <c r="K159" s="134"/>
      <c r="L159" s="87"/>
      <c r="M159" s="135"/>
      <c r="N159" s="88"/>
    </row>
    <row r="160" spans="1:14" ht="26" customHeight="1">
      <c r="A160" s="138"/>
      <c r="B160" s="137"/>
      <c r="C160" s="127"/>
      <c r="D160" s="128"/>
      <c r="E160" s="129"/>
      <c r="F160" s="130"/>
      <c r="G160" s="131"/>
      <c r="H160" s="132"/>
      <c r="I160" s="133"/>
      <c r="J160" s="86"/>
      <c r="K160" s="134"/>
      <c r="L160" s="87"/>
      <c r="M160" s="135"/>
      <c r="N160" s="88"/>
    </row>
    <row r="161" spans="1:14" ht="26" customHeight="1">
      <c r="A161" s="138"/>
      <c r="B161" s="137"/>
      <c r="C161" s="127"/>
      <c r="D161" s="128"/>
      <c r="E161" s="129"/>
      <c r="F161" s="130"/>
      <c r="G161" s="131"/>
      <c r="H161" s="132"/>
      <c r="I161" s="133"/>
      <c r="J161" s="86"/>
      <c r="K161" s="134"/>
      <c r="L161" s="87"/>
      <c r="M161" s="135"/>
      <c r="N161" s="88"/>
    </row>
    <row r="162" spans="1:14" ht="26" customHeight="1">
      <c r="A162" s="138"/>
      <c r="B162" s="137"/>
      <c r="C162" s="127"/>
      <c r="D162" s="128"/>
      <c r="E162" s="129"/>
      <c r="F162" s="130"/>
      <c r="G162" s="131"/>
      <c r="H162" s="132"/>
      <c r="I162" s="133"/>
      <c r="J162" s="86"/>
      <c r="K162" s="134"/>
      <c r="L162" s="87"/>
      <c r="M162" s="135"/>
      <c r="N162" s="88"/>
    </row>
    <row r="163" spans="1:14" ht="26" customHeight="1">
      <c r="A163" s="138"/>
      <c r="B163" s="137"/>
      <c r="C163" s="127"/>
      <c r="D163" s="128"/>
      <c r="E163" s="129"/>
      <c r="F163" s="130"/>
      <c r="G163" s="131"/>
      <c r="H163" s="132"/>
      <c r="I163" s="133"/>
      <c r="J163" s="86"/>
      <c r="K163" s="134"/>
      <c r="L163" s="87"/>
      <c r="M163" s="135"/>
      <c r="N163" s="88"/>
    </row>
    <row r="164" spans="1:14" ht="26" customHeight="1">
      <c r="A164" s="138"/>
      <c r="B164" s="137"/>
      <c r="C164" s="127"/>
      <c r="D164" s="128"/>
      <c r="E164" s="129"/>
      <c r="F164" s="130"/>
      <c r="G164" s="131"/>
      <c r="H164" s="132"/>
      <c r="I164" s="133"/>
      <c r="J164" s="86"/>
      <c r="K164" s="134"/>
      <c r="L164" s="87"/>
      <c r="M164" s="135"/>
      <c r="N164" s="88"/>
    </row>
    <row r="165" spans="1:14" ht="26" customHeight="1">
      <c r="A165" s="138"/>
      <c r="B165" s="137"/>
      <c r="C165" s="127"/>
      <c r="D165" s="128"/>
      <c r="E165" s="129"/>
      <c r="F165" s="130"/>
      <c r="G165" s="131"/>
      <c r="H165" s="132"/>
      <c r="I165" s="133"/>
      <c r="J165" s="86"/>
      <c r="K165" s="134"/>
      <c r="L165" s="87"/>
      <c r="M165" s="135"/>
      <c r="N165" s="88"/>
    </row>
    <row r="166" spans="1:14" ht="26" customHeight="1">
      <c r="A166" s="138"/>
      <c r="B166" s="137"/>
      <c r="C166" s="127"/>
      <c r="D166" s="128"/>
      <c r="E166" s="129"/>
      <c r="F166" s="130"/>
      <c r="G166" s="131"/>
      <c r="H166" s="132"/>
      <c r="I166" s="133"/>
      <c r="J166" s="86"/>
      <c r="K166" s="134"/>
      <c r="L166" s="87"/>
      <c r="M166" s="135"/>
      <c r="N166" s="88"/>
    </row>
    <row r="167" spans="1:14" ht="26" customHeight="1">
      <c r="A167" s="138"/>
      <c r="B167" s="137"/>
      <c r="C167" s="127"/>
      <c r="D167" s="128"/>
      <c r="E167" s="129"/>
      <c r="F167" s="130"/>
      <c r="G167" s="131"/>
      <c r="H167" s="132"/>
      <c r="I167" s="133"/>
      <c r="J167" s="86"/>
      <c r="K167" s="134"/>
      <c r="L167" s="87"/>
      <c r="M167" s="135"/>
      <c r="N167" s="88"/>
    </row>
    <row r="168" spans="1:14" ht="26" customHeight="1">
      <c r="A168" s="138"/>
      <c r="B168" s="137"/>
      <c r="C168" s="127"/>
      <c r="D168" s="128"/>
      <c r="E168" s="129"/>
      <c r="F168" s="130"/>
      <c r="G168" s="131"/>
      <c r="H168" s="132"/>
      <c r="I168" s="133"/>
      <c r="J168" s="86"/>
      <c r="K168" s="134"/>
      <c r="L168" s="87"/>
      <c r="M168" s="135"/>
      <c r="N168" s="88"/>
    </row>
    <row r="169" spans="1:14" ht="26" customHeight="1">
      <c r="A169" s="138"/>
      <c r="B169" s="137"/>
      <c r="C169" s="127"/>
      <c r="D169" s="128"/>
      <c r="E169" s="129"/>
      <c r="F169" s="130"/>
      <c r="G169" s="131"/>
      <c r="H169" s="132"/>
      <c r="I169" s="133"/>
      <c r="J169" s="86"/>
      <c r="K169" s="134"/>
      <c r="L169" s="87"/>
      <c r="M169" s="135"/>
      <c r="N169" s="88"/>
    </row>
    <row r="170" spans="1:14" ht="26" customHeight="1">
      <c r="A170" s="138"/>
      <c r="B170" s="137"/>
      <c r="C170" s="127"/>
      <c r="D170" s="128"/>
      <c r="E170" s="129"/>
      <c r="F170" s="130"/>
      <c r="G170" s="131"/>
      <c r="H170" s="132"/>
      <c r="I170" s="133"/>
      <c r="J170" s="86"/>
      <c r="K170" s="134"/>
      <c r="L170" s="87"/>
      <c r="M170" s="135"/>
      <c r="N170" s="88"/>
    </row>
    <row r="171" spans="1:14" ht="26" customHeight="1">
      <c r="A171" s="138"/>
      <c r="B171" s="137"/>
      <c r="C171" s="127"/>
      <c r="D171" s="128"/>
      <c r="E171" s="129"/>
      <c r="F171" s="130"/>
      <c r="G171" s="131"/>
      <c r="H171" s="132"/>
      <c r="I171" s="133"/>
      <c r="J171" s="86"/>
      <c r="K171" s="134"/>
      <c r="L171" s="87"/>
      <c r="M171" s="135"/>
      <c r="N171" s="88"/>
    </row>
    <row r="172" spans="1:14" ht="26" customHeight="1">
      <c r="A172" s="138"/>
      <c r="B172" s="137"/>
      <c r="C172" s="127"/>
      <c r="D172" s="128"/>
      <c r="E172" s="129"/>
      <c r="F172" s="130"/>
      <c r="G172" s="131"/>
      <c r="H172" s="132"/>
      <c r="I172" s="133"/>
      <c r="J172" s="86"/>
      <c r="K172" s="134"/>
      <c r="L172" s="87"/>
      <c r="M172" s="135"/>
      <c r="N172" s="88"/>
    </row>
    <row r="173" spans="1:14" ht="26" customHeight="1">
      <c r="A173" s="138"/>
      <c r="B173" s="137"/>
      <c r="C173" s="127"/>
      <c r="D173" s="128"/>
      <c r="E173" s="129"/>
      <c r="F173" s="130"/>
      <c r="G173" s="131"/>
      <c r="H173" s="132"/>
      <c r="I173" s="133"/>
      <c r="J173" s="86"/>
      <c r="K173" s="134"/>
      <c r="L173" s="87"/>
      <c r="M173" s="135"/>
      <c r="N173" s="88"/>
    </row>
    <row r="174" spans="1:14" ht="26" customHeight="1">
      <c r="A174" s="138"/>
      <c r="B174" s="137"/>
      <c r="C174" s="127"/>
      <c r="D174" s="128"/>
      <c r="E174" s="129"/>
      <c r="F174" s="130"/>
      <c r="G174" s="131"/>
      <c r="H174" s="132"/>
      <c r="I174" s="133"/>
      <c r="J174" s="86"/>
      <c r="K174" s="134"/>
      <c r="L174" s="87"/>
      <c r="M174" s="135"/>
      <c r="N174" s="88"/>
    </row>
    <row r="175" spans="1:14" ht="26" customHeight="1">
      <c r="A175" s="138"/>
      <c r="B175" s="137"/>
      <c r="C175" s="127"/>
      <c r="D175" s="128"/>
      <c r="E175" s="129"/>
      <c r="F175" s="130"/>
      <c r="G175" s="131"/>
      <c r="H175" s="132"/>
      <c r="I175" s="133"/>
      <c r="J175" s="86"/>
      <c r="K175" s="134"/>
      <c r="L175" s="87"/>
      <c r="M175" s="135"/>
      <c r="N175" s="88"/>
    </row>
    <row r="176" spans="1:14" ht="26" customHeight="1">
      <c r="A176" s="138"/>
      <c r="B176" s="137"/>
      <c r="C176" s="127"/>
      <c r="D176" s="128"/>
      <c r="E176" s="129"/>
      <c r="F176" s="130"/>
      <c r="G176" s="131"/>
      <c r="H176" s="132"/>
      <c r="I176" s="133"/>
      <c r="J176" s="86"/>
      <c r="K176" s="134"/>
      <c r="L176" s="87"/>
      <c r="M176" s="135"/>
      <c r="N176" s="88"/>
    </row>
    <row r="177" spans="1:14" ht="26" customHeight="1">
      <c r="A177" s="138"/>
      <c r="B177" s="137"/>
      <c r="C177" s="127"/>
      <c r="D177" s="128"/>
      <c r="E177" s="129"/>
      <c r="F177" s="130"/>
      <c r="G177" s="131"/>
      <c r="H177" s="132"/>
      <c r="I177" s="133"/>
      <c r="J177" s="86"/>
      <c r="K177" s="134"/>
      <c r="L177" s="87"/>
      <c r="M177" s="135"/>
      <c r="N177" s="88"/>
    </row>
    <row r="178" spans="1:14" ht="26" customHeight="1">
      <c r="A178" s="138"/>
      <c r="B178" s="139"/>
      <c r="C178" s="127"/>
      <c r="D178" s="128"/>
      <c r="E178" s="129"/>
      <c r="F178" s="130"/>
      <c r="G178" s="131"/>
      <c r="H178" s="132"/>
      <c r="I178" s="133"/>
      <c r="J178" s="86"/>
      <c r="K178" s="134"/>
      <c r="L178" s="87"/>
      <c r="M178" s="135"/>
      <c r="N178" s="88"/>
    </row>
    <row r="179" spans="1:14" ht="26" customHeight="1">
      <c r="A179" s="138"/>
      <c r="B179" s="140"/>
      <c r="C179" s="127"/>
      <c r="D179" s="128"/>
      <c r="E179" s="129"/>
      <c r="F179" s="130"/>
      <c r="G179" s="131"/>
      <c r="H179" s="132"/>
      <c r="I179" s="133"/>
      <c r="J179" s="86"/>
      <c r="K179" s="134"/>
      <c r="L179" s="87"/>
      <c r="M179" s="135"/>
      <c r="N179" s="88"/>
    </row>
    <row r="180" spans="1:14" ht="26" customHeight="1">
      <c r="A180" s="138"/>
      <c r="B180" s="137"/>
      <c r="C180" s="127"/>
      <c r="D180" s="128"/>
      <c r="E180" s="129"/>
      <c r="F180" s="130"/>
      <c r="G180" s="131"/>
      <c r="H180" s="132"/>
      <c r="I180" s="133"/>
      <c r="J180" s="86"/>
      <c r="K180" s="134"/>
      <c r="L180" s="87"/>
      <c r="M180" s="135"/>
      <c r="N180" s="88"/>
    </row>
    <row r="181" spans="1:14" ht="26" customHeight="1">
      <c r="A181" s="138"/>
      <c r="B181" s="137"/>
      <c r="C181" s="127"/>
      <c r="D181" s="128"/>
      <c r="E181" s="129"/>
      <c r="F181" s="130"/>
      <c r="G181" s="131"/>
      <c r="H181" s="132"/>
      <c r="I181" s="133"/>
      <c r="J181" s="86"/>
      <c r="K181" s="134"/>
      <c r="L181" s="87"/>
      <c r="M181" s="135"/>
      <c r="N181" s="88"/>
    </row>
    <row r="182" spans="1:14" ht="26" customHeight="1">
      <c r="A182" s="138"/>
      <c r="B182" s="137"/>
      <c r="C182" s="127"/>
      <c r="D182" s="128"/>
      <c r="E182" s="129"/>
      <c r="F182" s="130"/>
      <c r="G182" s="131"/>
      <c r="H182" s="132"/>
      <c r="I182" s="133"/>
      <c r="J182" s="86"/>
      <c r="K182" s="134"/>
      <c r="L182" s="87"/>
      <c r="M182" s="135"/>
      <c r="N182" s="88"/>
    </row>
    <row r="183" spans="1:14" ht="26" customHeight="1">
      <c r="A183" s="138"/>
      <c r="B183" s="137"/>
      <c r="C183" s="127"/>
      <c r="D183" s="128"/>
      <c r="E183" s="129"/>
      <c r="F183" s="130"/>
      <c r="G183" s="131"/>
      <c r="H183" s="132"/>
      <c r="I183" s="133"/>
      <c r="J183" s="86"/>
      <c r="K183" s="134"/>
      <c r="L183" s="87"/>
      <c r="M183" s="135"/>
      <c r="N183" s="88"/>
    </row>
    <row r="184" spans="1:14" ht="26" customHeight="1">
      <c r="A184" s="138"/>
      <c r="B184" s="137"/>
      <c r="C184" s="127"/>
      <c r="D184" s="128"/>
      <c r="E184" s="129"/>
      <c r="F184" s="130"/>
      <c r="G184" s="131"/>
      <c r="H184" s="132"/>
      <c r="I184" s="133"/>
      <c r="J184" s="86"/>
      <c r="K184" s="134"/>
      <c r="L184" s="87"/>
      <c r="M184" s="135"/>
      <c r="N184" s="88"/>
    </row>
    <row r="185" spans="1:14" ht="26" customHeight="1">
      <c r="A185" s="138"/>
      <c r="B185" s="137"/>
      <c r="C185" s="127"/>
      <c r="D185" s="128"/>
      <c r="E185" s="129"/>
      <c r="F185" s="130"/>
      <c r="G185" s="131"/>
      <c r="H185" s="132"/>
      <c r="I185" s="133"/>
      <c r="J185" s="86"/>
      <c r="K185" s="134"/>
      <c r="L185" s="87"/>
      <c r="M185" s="135"/>
      <c r="N185" s="88"/>
    </row>
    <row r="186" spans="1:14" ht="26" customHeight="1">
      <c r="A186" s="138"/>
      <c r="B186" s="137"/>
      <c r="C186" s="127"/>
      <c r="D186" s="128"/>
      <c r="E186" s="129"/>
      <c r="F186" s="130"/>
      <c r="G186" s="131"/>
      <c r="H186" s="132"/>
      <c r="I186" s="133"/>
      <c r="J186" s="86"/>
      <c r="K186" s="134"/>
      <c r="L186" s="87"/>
      <c r="M186" s="135"/>
      <c r="N186" s="88"/>
    </row>
    <row r="187" spans="1:14" ht="26" customHeight="1">
      <c r="A187" s="138"/>
      <c r="B187" s="137"/>
      <c r="C187" s="127"/>
      <c r="D187" s="128"/>
      <c r="E187" s="129"/>
      <c r="F187" s="130"/>
      <c r="G187" s="131"/>
      <c r="H187" s="132"/>
      <c r="I187" s="133"/>
      <c r="J187" s="86"/>
      <c r="K187" s="134"/>
      <c r="L187" s="87"/>
      <c r="M187" s="135"/>
      <c r="N187" s="88"/>
    </row>
    <row r="188" spans="1:14" ht="26" customHeight="1">
      <c r="A188" s="138"/>
      <c r="B188" s="137"/>
      <c r="C188" s="127"/>
      <c r="D188" s="128"/>
      <c r="E188" s="129"/>
      <c r="F188" s="130"/>
      <c r="G188" s="131"/>
      <c r="H188" s="132"/>
      <c r="I188" s="133"/>
      <c r="J188" s="86"/>
      <c r="K188" s="134"/>
      <c r="L188" s="87"/>
      <c r="M188" s="135"/>
      <c r="N188" s="88"/>
    </row>
    <row r="189" spans="1:14" ht="26" customHeight="1">
      <c r="A189" s="138"/>
      <c r="B189" s="137"/>
      <c r="C189" s="127"/>
      <c r="D189" s="128"/>
      <c r="E189" s="129"/>
      <c r="F189" s="130"/>
      <c r="G189" s="131"/>
      <c r="H189" s="132"/>
      <c r="I189" s="133"/>
      <c r="J189" s="86"/>
      <c r="K189" s="134"/>
      <c r="L189" s="87"/>
      <c r="M189" s="135"/>
      <c r="N189" s="88"/>
    </row>
    <row r="190" spans="1:14" ht="26" customHeight="1">
      <c r="A190" s="138"/>
      <c r="B190" s="137"/>
      <c r="C190" s="127"/>
      <c r="D190" s="128"/>
      <c r="E190" s="129"/>
      <c r="F190" s="130"/>
      <c r="G190" s="131"/>
      <c r="H190" s="132"/>
      <c r="I190" s="133"/>
      <c r="J190" s="86"/>
      <c r="K190" s="134"/>
      <c r="L190" s="87"/>
      <c r="M190" s="135"/>
      <c r="N190" s="88"/>
    </row>
    <row r="191" spans="1:14" ht="26" customHeight="1">
      <c r="A191" s="138"/>
      <c r="B191" s="137"/>
      <c r="C191" s="127"/>
      <c r="D191" s="128"/>
      <c r="E191" s="129"/>
      <c r="F191" s="130"/>
      <c r="G191" s="131"/>
      <c r="H191" s="132"/>
      <c r="I191" s="133"/>
      <c r="J191" s="86"/>
      <c r="K191" s="134"/>
      <c r="L191" s="87"/>
      <c r="M191" s="135"/>
      <c r="N191" s="88"/>
    </row>
    <row r="192" spans="1:14" ht="26" customHeight="1">
      <c r="A192" s="138"/>
      <c r="B192" s="137"/>
      <c r="C192" s="127"/>
      <c r="D192" s="128"/>
      <c r="E192" s="129"/>
      <c r="F192" s="130"/>
      <c r="G192" s="131"/>
      <c r="H192" s="132"/>
      <c r="I192" s="133"/>
      <c r="J192" s="86"/>
      <c r="K192" s="134"/>
      <c r="L192" s="87"/>
      <c r="M192" s="135"/>
      <c r="N192" s="88"/>
    </row>
    <row r="193" spans="1:14" ht="26" customHeight="1">
      <c r="A193" s="138"/>
      <c r="B193" s="137"/>
      <c r="C193" s="127"/>
      <c r="D193" s="128"/>
      <c r="E193" s="129"/>
      <c r="F193" s="130"/>
      <c r="G193" s="131"/>
      <c r="H193" s="132"/>
      <c r="I193" s="133"/>
      <c r="J193" s="86"/>
      <c r="K193" s="134"/>
      <c r="L193" s="87"/>
      <c r="M193" s="135"/>
      <c r="N193" s="88"/>
    </row>
    <row r="194" spans="1:14" ht="26" customHeight="1">
      <c r="A194" s="138"/>
      <c r="B194" s="137"/>
      <c r="C194" s="127"/>
      <c r="D194" s="128"/>
      <c r="E194" s="129"/>
      <c r="F194" s="130"/>
      <c r="G194" s="131"/>
      <c r="H194" s="132"/>
      <c r="I194" s="133"/>
      <c r="J194" s="86"/>
      <c r="K194" s="134"/>
      <c r="L194" s="87"/>
      <c r="M194" s="135"/>
      <c r="N194" s="88"/>
    </row>
    <row r="195" spans="1:14" ht="26" customHeight="1">
      <c r="A195" s="138"/>
      <c r="B195" s="137" t="s">
        <v>15</v>
      </c>
      <c r="C195" s="127"/>
      <c r="D195" s="128"/>
      <c r="E195" s="129"/>
      <c r="F195" s="130"/>
      <c r="G195" s="131"/>
      <c r="H195" s="132"/>
      <c r="I195" s="133"/>
      <c r="J195" s="86"/>
      <c r="K195" s="134"/>
      <c r="L195" s="87"/>
      <c r="M195" s="135"/>
      <c r="N195" s="88"/>
    </row>
    <row r="196" spans="1:14" ht="26" customHeight="1">
      <c r="A196" s="138"/>
      <c r="B196" s="137" t="s">
        <v>15</v>
      </c>
      <c r="C196" s="127"/>
      <c r="D196" s="128"/>
      <c r="E196" s="129"/>
      <c r="F196" s="130"/>
      <c r="G196" s="131"/>
      <c r="H196" s="132"/>
      <c r="I196" s="133"/>
      <c r="J196" s="86"/>
      <c r="K196" s="134"/>
      <c r="L196" s="87"/>
      <c r="M196" s="135"/>
      <c r="N196" s="88"/>
    </row>
    <row r="197" spans="1:14" ht="26" customHeight="1">
      <c r="A197" s="138"/>
      <c r="B197" s="137" t="s">
        <v>15</v>
      </c>
      <c r="C197" s="127"/>
      <c r="D197" s="128"/>
      <c r="E197" s="129"/>
      <c r="F197" s="130"/>
      <c r="G197" s="131"/>
      <c r="H197" s="132"/>
      <c r="I197" s="133"/>
      <c r="J197" s="86"/>
      <c r="K197" s="134"/>
      <c r="L197" s="87"/>
      <c r="M197" s="135"/>
      <c r="N197" s="88"/>
    </row>
    <row r="198" spans="1:14" ht="26" customHeight="1">
      <c r="A198" s="138"/>
      <c r="B198" s="137" t="s">
        <v>15</v>
      </c>
      <c r="C198" s="127"/>
      <c r="D198" s="128"/>
      <c r="E198" s="129"/>
      <c r="F198" s="130"/>
      <c r="G198" s="131"/>
      <c r="H198" s="132"/>
      <c r="I198" s="133"/>
      <c r="J198" s="86"/>
      <c r="K198" s="134"/>
      <c r="L198" s="87"/>
      <c r="M198" s="135"/>
      <c r="N198" s="88"/>
    </row>
    <row r="199" spans="1:14" ht="26" customHeight="1">
      <c r="A199" s="138"/>
      <c r="B199" s="137" t="s">
        <v>15</v>
      </c>
      <c r="C199" s="127"/>
      <c r="D199" s="128"/>
      <c r="E199" s="129"/>
      <c r="F199" s="130"/>
      <c r="G199" s="131"/>
      <c r="H199" s="132"/>
      <c r="I199" s="133"/>
      <c r="J199" s="86"/>
      <c r="K199" s="134"/>
      <c r="L199" s="87"/>
      <c r="M199" s="135"/>
      <c r="N199" s="88"/>
    </row>
    <row r="200" spans="1:14" ht="26" customHeight="1">
      <c r="A200" s="138"/>
      <c r="B200" s="137" t="s">
        <v>15</v>
      </c>
      <c r="C200" s="127"/>
      <c r="D200" s="128"/>
      <c r="E200" s="129"/>
      <c r="F200" s="130"/>
      <c r="G200" s="131"/>
      <c r="H200" s="132"/>
      <c r="I200" s="133"/>
      <c r="J200" s="86"/>
      <c r="K200" s="134"/>
      <c r="L200" s="87"/>
      <c r="M200" s="135"/>
      <c r="N200" s="88"/>
    </row>
    <row r="201" spans="1:14" ht="26" customHeight="1">
      <c r="A201" s="138"/>
      <c r="B201" s="137" t="s">
        <v>15</v>
      </c>
      <c r="C201" s="127"/>
      <c r="D201" s="128"/>
      <c r="E201" s="129"/>
      <c r="F201" s="130"/>
      <c r="G201" s="131"/>
      <c r="H201" s="132"/>
      <c r="I201" s="133"/>
      <c r="J201" s="86"/>
      <c r="K201" s="134"/>
      <c r="L201" s="87"/>
      <c r="M201" s="135"/>
      <c r="N201" s="88"/>
    </row>
    <row r="202" spans="1:14" ht="26" customHeight="1">
      <c r="A202" s="138"/>
      <c r="B202" s="137" t="s">
        <v>15</v>
      </c>
      <c r="C202" s="127"/>
      <c r="D202" s="128"/>
      <c r="E202" s="129"/>
      <c r="F202" s="130"/>
      <c r="G202" s="131"/>
      <c r="H202" s="132"/>
      <c r="I202" s="133"/>
      <c r="J202" s="86"/>
      <c r="K202" s="134"/>
      <c r="L202" s="87"/>
      <c r="M202" s="135"/>
      <c r="N202" s="88"/>
    </row>
    <row r="203" spans="1:14" ht="26" customHeight="1">
      <c r="A203" s="138"/>
      <c r="B203" s="137" t="s">
        <v>15</v>
      </c>
      <c r="C203" s="127"/>
      <c r="D203" s="128"/>
      <c r="E203" s="129"/>
      <c r="F203" s="130"/>
      <c r="G203" s="131"/>
      <c r="H203" s="132"/>
      <c r="I203" s="133"/>
      <c r="J203" s="86"/>
      <c r="K203" s="134"/>
      <c r="L203" s="87"/>
      <c r="M203" s="135"/>
      <c r="N203" s="88"/>
    </row>
    <row r="204" spans="1:14" ht="26" customHeight="1">
      <c r="A204" s="138"/>
      <c r="B204" s="137" t="s">
        <v>15</v>
      </c>
      <c r="C204" s="127"/>
      <c r="D204" s="128"/>
      <c r="E204" s="129"/>
      <c r="F204" s="130"/>
      <c r="G204" s="131"/>
      <c r="H204" s="132"/>
      <c r="I204" s="133"/>
      <c r="J204" s="86"/>
      <c r="K204" s="134"/>
      <c r="L204" s="87"/>
      <c r="M204" s="135"/>
      <c r="N204" s="88"/>
    </row>
    <row r="205" spans="1:14" ht="26" customHeight="1">
      <c r="A205" s="138"/>
      <c r="B205" s="138"/>
      <c r="C205" s="127"/>
      <c r="D205" s="128"/>
      <c r="E205" s="129"/>
      <c r="F205" s="130"/>
      <c r="G205" s="131"/>
      <c r="H205" s="132"/>
      <c r="I205" s="133"/>
      <c r="J205" s="86"/>
      <c r="K205" s="134"/>
      <c r="L205" s="87"/>
      <c r="M205" s="135"/>
      <c r="N205" s="88"/>
    </row>
    <row r="206" spans="1:14" ht="26" customHeight="1">
      <c r="A206" s="138"/>
      <c r="B206" s="138"/>
      <c r="C206" s="127"/>
      <c r="D206" s="128"/>
      <c r="E206" s="129"/>
      <c r="F206" s="130"/>
      <c r="G206" s="131"/>
      <c r="H206" s="132"/>
      <c r="I206" s="133"/>
      <c r="J206" s="86"/>
      <c r="K206" s="134"/>
      <c r="L206" s="87"/>
      <c r="M206" s="135"/>
      <c r="N206" s="88"/>
    </row>
    <row r="207" spans="1:14" ht="26" customHeight="1">
      <c r="A207" s="138"/>
      <c r="B207" s="140"/>
      <c r="C207" s="127"/>
      <c r="D207" s="128"/>
      <c r="E207" s="129"/>
      <c r="F207" s="130"/>
      <c r="G207" s="131"/>
      <c r="H207" s="132"/>
      <c r="I207" s="133"/>
      <c r="J207" s="86"/>
      <c r="K207" s="134"/>
      <c r="L207" s="87"/>
      <c r="M207" s="135"/>
      <c r="N207" s="88"/>
    </row>
    <row r="208" spans="1:14" ht="26" customHeight="1">
      <c r="A208" s="138"/>
      <c r="B208" s="137"/>
      <c r="C208" s="127"/>
      <c r="D208" s="128"/>
      <c r="E208" s="129"/>
      <c r="F208" s="130"/>
      <c r="G208" s="131"/>
      <c r="H208" s="132"/>
      <c r="I208" s="133"/>
      <c r="J208" s="86"/>
      <c r="K208" s="134"/>
      <c r="L208" s="87"/>
      <c r="M208" s="135"/>
      <c r="N208" s="88"/>
    </row>
    <row r="209" spans="1:14" ht="26" customHeight="1">
      <c r="A209" s="138"/>
      <c r="B209" s="137"/>
      <c r="C209" s="127"/>
      <c r="D209" s="128"/>
      <c r="E209" s="129"/>
      <c r="F209" s="130"/>
      <c r="G209" s="131"/>
      <c r="H209" s="132"/>
      <c r="I209" s="133"/>
      <c r="J209" s="86"/>
      <c r="K209" s="134"/>
      <c r="L209" s="87"/>
      <c r="M209" s="135"/>
      <c r="N209" s="88"/>
    </row>
    <row r="210" spans="1:14" ht="26" customHeight="1">
      <c r="A210" s="138"/>
      <c r="B210" s="137"/>
      <c r="C210" s="127"/>
      <c r="D210" s="128"/>
      <c r="E210" s="129"/>
      <c r="F210" s="130"/>
      <c r="G210" s="131"/>
      <c r="H210" s="132"/>
      <c r="I210" s="133"/>
      <c r="J210" s="86"/>
      <c r="K210" s="134"/>
      <c r="L210" s="87"/>
      <c r="M210" s="135"/>
      <c r="N210" s="88"/>
    </row>
    <row r="211" spans="1:14" ht="26" customHeight="1">
      <c r="A211" s="138"/>
      <c r="B211" s="137"/>
      <c r="C211" s="127"/>
      <c r="D211" s="128"/>
      <c r="E211" s="129"/>
      <c r="F211" s="130"/>
      <c r="G211" s="131"/>
      <c r="H211" s="132"/>
      <c r="I211" s="133"/>
      <c r="J211" s="86"/>
      <c r="K211" s="134"/>
      <c r="L211" s="87"/>
      <c r="M211" s="135"/>
      <c r="N211" s="88"/>
    </row>
    <row r="212" spans="1:14" ht="26" customHeight="1">
      <c r="A212" s="138"/>
      <c r="B212" s="137"/>
      <c r="C212" s="127"/>
      <c r="D212" s="128"/>
      <c r="E212" s="129"/>
      <c r="F212" s="130"/>
      <c r="G212" s="131"/>
      <c r="H212" s="132"/>
      <c r="I212" s="133"/>
      <c r="J212" s="86"/>
      <c r="K212" s="134"/>
      <c r="L212" s="87"/>
      <c r="M212" s="135"/>
      <c r="N212" s="88"/>
    </row>
    <row r="213" spans="1:14" ht="26" customHeight="1">
      <c r="A213" s="138"/>
      <c r="B213" s="137"/>
      <c r="C213" s="127"/>
      <c r="D213" s="128"/>
      <c r="E213" s="129"/>
      <c r="F213" s="130"/>
      <c r="G213" s="131"/>
      <c r="H213" s="132"/>
      <c r="I213" s="133"/>
      <c r="J213" s="86"/>
      <c r="K213" s="134"/>
      <c r="L213" s="87"/>
      <c r="M213" s="135"/>
      <c r="N213" s="88"/>
    </row>
    <row r="214" spans="1:14" ht="26" customHeight="1">
      <c r="A214" s="138"/>
      <c r="B214" s="137"/>
      <c r="C214" s="127"/>
      <c r="D214" s="128"/>
      <c r="E214" s="129"/>
      <c r="F214" s="130"/>
      <c r="G214" s="131"/>
      <c r="H214" s="132"/>
      <c r="I214" s="133"/>
      <c r="J214" s="86"/>
      <c r="K214" s="134"/>
      <c r="L214" s="87"/>
      <c r="M214" s="135"/>
      <c r="N214" s="88"/>
    </row>
    <row r="215" spans="1:14" ht="26" customHeight="1">
      <c r="A215" s="138"/>
      <c r="B215" s="137"/>
      <c r="C215" s="127"/>
      <c r="D215" s="128"/>
      <c r="E215" s="129"/>
      <c r="F215" s="130"/>
      <c r="G215" s="131"/>
      <c r="H215" s="132"/>
      <c r="I215" s="133"/>
      <c r="J215" s="86"/>
      <c r="K215" s="134"/>
      <c r="L215" s="87"/>
      <c r="M215" s="135"/>
      <c r="N215" s="88"/>
    </row>
    <row r="216" spans="1:14" ht="26" customHeight="1">
      <c r="A216" s="138"/>
      <c r="B216" s="137"/>
      <c r="C216" s="127"/>
      <c r="D216" s="128"/>
      <c r="E216" s="129"/>
      <c r="F216" s="130"/>
      <c r="G216" s="131"/>
      <c r="H216" s="132"/>
      <c r="I216" s="133"/>
      <c r="J216" s="86"/>
      <c r="K216" s="134"/>
      <c r="L216" s="87"/>
      <c r="M216" s="135"/>
      <c r="N216" s="88"/>
    </row>
    <row r="217" spans="1:14" ht="26" customHeight="1">
      <c r="A217" s="138"/>
      <c r="B217" s="137"/>
      <c r="C217" s="127"/>
      <c r="D217" s="128"/>
      <c r="E217" s="129"/>
      <c r="F217" s="130"/>
      <c r="G217" s="131"/>
      <c r="H217" s="132"/>
      <c r="I217" s="133"/>
      <c r="J217" s="86"/>
      <c r="K217" s="134"/>
      <c r="L217" s="87"/>
      <c r="M217" s="135"/>
      <c r="N217" s="88"/>
    </row>
    <row r="218" spans="1:14" ht="26" customHeight="1">
      <c r="A218" s="138"/>
      <c r="B218" s="137"/>
      <c r="C218" s="127"/>
      <c r="D218" s="128"/>
      <c r="E218" s="129"/>
      <c r="F218" s="130"/>
      <c r="G218" s="131"/>
      <c r="H218" s="132"/>
      <c r="I218" s="133"/>
      <c r="J218" s="86"/>
      <c r="K218" s="134"/>
      <c r="L218" s="87"/>
      <c r="M218" s="135"/>
      <c r="N218" s="88"/>
    </row>
    <row r="219" spans="1:14" ht="26" customHeight="1">
      <c r="A219" s="138"/>
      <c r="B219" s="137"/>
      <c r="C219" s="127"/>
      <c r="D219" s="128"/>
      <c r="E219" s="129"/>
      <c r="F219" s="130"/>
      <c r="G219" s="131"/>
      <c r="H219" s="132"/>
      <c r="I219" s="133"/>
      <c r="J219" s="86"/>
      <c r="K219" s="134"/>
      <c r="L219" s="87"/>
      <c r="M219" s="135"/>
      <c r="N219" s="88"/>
    </row>
    <row r="220" spans="1:14" ht="26" customHeight="1">
      <c r="A220" s="138"/>
      <c r="B220" s="137"/>
      <c r="C220" s="127"/>
      <c r="D220" s="128"/>
      <c r="E220" s="129"/>
      <c r="F220" s="130"/>
      <c r="G220" s="131"/>
      <c r="H220" s="132"/>
      <c r="I220" s="133"/>
      <c r="J220" s="86"/>
      <c r="K220" s="134"/>
      <c r="L220" s="87"/>
      <c r="M220" s="135"/>
      <c r="N220" s="88"/>
    </row>
    <row r="221" spans="1:14" ht="26" customHeight="1">
      <c r="A221" s="138"/>
      <c r="B221" s="137"/>
      <c r="C221" s="127"/>
      <c r="D221" s="128"/>
      <c r="E221" s="129"/>
      <c r="F221" s="130"/>
      <c r="G221" s="131"/>
      <c r="H221" s="132"/>
      <c r="I221" s="133"/>
      <c r="J221" s="86"/>
      <c r="K221" s="134"/>
      <c r="L221" s="87"/>
      <c r="M221" s="135"/>
      <c r="N221" s="88"/>
    </row>
    <row r="222" spans="1:14" ht="26" customHeight="1">
      <c r="A222" s="138"/>
      <c r="B222" s="137"/>
      <c r="C222" s="127"/>
      <c r="D222" s="128"/>
      <c r="E222" s="129"/>
      <c r="F222" s="130"/>
      <c r="G222" s="131"/>
      <c r="H222" s="132"/>
      <c r="I222" s="133"/>
      <c r="J222" s="86"/>
      <c r="K222" s="134"/>
      <c r="L222" s="87"/>
      <c r="M222" s="135"/>
      <c r="N222" s="88"/>
    </row>
    <row r="223" spans="1:14" ht="26" customHeight="1">
      <c r="A223" s="138"/>
      <c r="B223" s="137" t="s">
        <v>15</v>
      </c>
      <c r="C223" s="127"/>
      <c r="D223" s="128"/>
      <c r="E223" s="129"/>
      <c r="F223" s="130"/>
      <c r="G223" s="131"/>
      <c r="H223" s="132"/>
      <c r="I223" s="133"/>
      <c r="J223" s="86"/>
      <c r="K223" s="134"/>
      <c r="L223" s="87"/>
      <c r="M223" s="135"/>
      <c r="N223" s="88"/>
    </row>
    <row r="224" spans="1:14" ht="26" customHeight="1">
      <c r="A224" s="138"/>
      <c r="B224" s="137" t="s">
        <v>15</v>
      </c>
      <c r="C224" s="127"/>
      <c r="D224" s="128"/>
      <c r="E224" s="129"/>
      <c r="F224" s="130"/>
      <c r="G224" s="131"/>
      <c r="H224" s="132"/>
      <c r="I224" s="133"/>
      <c r="J224" s="86"/>
      <c r="K224" s="134"/>
      <c r="L224" s="87"/>
      <c r="M224" s="135"/>
      <c r="N224" s="88"/>
    </row>
    <row r="225" spans="1:14" ht="26" customHeight="1">
      <c r="A225" s="138"/>
      <c r="B225" s="137" t="s">
        <v>15</v>
      </c>
      <c r="C225" s="127"/>
      <c r="D225" s="128"/>
      <c r="E225" s="129"/>
      <c r="F225" s="130"/>
      <c r="G225" s="131"/>
      <c r="H225" s="132"/>
      <c r="I225" s="133"/>
      <c r="J225" s="86"/>
      <c r="K225" s="134"/>
      <c r="L225" s="87"/>
      <c r="M225" s="135"/>
      <c r="N225" s="88"/>
    </row>
    <row r="226" spans="1:14" ht="26" customHeight="1">
      <c r="A226" s="138"/>
      <c r="B226" s="137" t="s">
        <v>15</v>
      </c>
      <c r="C226" s="127"/>
      <c r="D226" s="128"/>
      <c r="E226" s="129"/>
      <c r="F226" s="130"/>
      <c r="G226" s="131"/>
      <c r="H226" s="132"/>
      <c r="I226" s="133"/>
      <c r="J226" s="86"/>
      <c r="K226" s="134"/>
      <c r="L226" s="87"/>
      <c r="M226" s="135"/>
      <c r="N226" s="88"/>
    </row>
    <row r="227" spans="1:14" ht="26" customHeight="1">
      <c r="A227" s="138"/>
      <c r="B227" s="137" t="s">
        <v>15</v>
      </c>
      <c r="C227" s="127"/>
      <c r="D227" s="128"/>
      <c r="E227" s="129"/>
      <c r="F227" s="130"/>
      <c r="G227" s="131"/>
      <c r="H227" s="132"/>
      <c r="I227" s="133"/>
      <c r="J227" s="86"/>
      <c r="K227" s="134"/>
      <c r="L227" s="87"/>
      <c r="M227" s="135"/>
      <c r="N227" s="88"/>
    </row>
    <row r="228" spans="1:14" ht="26" customHeight="1">
      <c r="A228" s="138"/>
      <c r="B228" s="137" t="s">
        <v>15</v>
      </c>
      <c r="C228" s="127"/>
      <c r="D228" s="128"/>
      <c r="E228" s="129"/>
      <c r="F228" s="130"/>
      <c r="G228" s="131"/>
      <c r="H228" s="132"/>
      <c r="I228" s="133"/>
      <c r="J228" s="86"/>
      <c r="K228" s="134"/>
      <c r="L228" s="87"/>
      <c r="M228" s="135"/>
      <c r="N228" s="88"/>
    </row>
    <row r="229" spans="1:14" ht="26" customHeight="1">
      <c r="A229" s="138"/>
      <c r="B229" s="137" t="s">
        <v>15</v>
      </c>
      <c r="C229" s="127"/>
      <c r="D229" s="128"/>
      <c r="E229" s="129"/>
      <c r="F229" s="130"/>
      <c r="G229" s="131"/>
      <c r="H229" s="132"/>
      <c r="I229" s="133"/>
      <c r="J229" s="86"/>
      <c r="K229" s="134"/>
      <c r="L229" s="87"/>
      <c r="M229" s="135"/>
      <c r="N229" s="88"/>
    </row>
    <row r="230" spans="1:14" ht="26" customHeight="1">
      <c r="A230" s="138"/>
      <c r="B230" s="137" t="s">
        <v>15</v>
      </c>
      <c r="C230" s="127"/>
      <c r="D230" s="128"/>
      <c r="E230" s="129"/>
      <c r="F230" s="130"/>
      <c r="G230" s="131"/>
      <c r="H230" s="132"/>
      <c r="I230" s="133"/>
      <c r="J230" s="86"/>
      <c r="K230" s="134"/>
      <c r="L230" s="87"/>
      <c r="M230" s="135"/>
      <c r="N230" s="88"/>
    </row>
    <row r="231" spans="1:14" ht="26" customHeight="1">
      <c r="A231" s="138"/>
      <c r="B231" s="137" t="s">
        <v>15</v>
      </c>
      <c r="C231" s="127"/>
      <c r="D231" s="128"/>
      <c r="E231" s="129"/>
      <c r="F231" s="130"/>
      <c r="G231" s="131"/>
      <c r="H231" s="132"/>
      <c r="I231" s="133"/>
      <c r="J231" s="86"/>
      <c r="K231" s="134"/>
      <c r="L231" s="87"/>
      <c r="M231" s="135"/>
      <c r="N231" s="88"/>
    </row>
    <row r="232" spans="1:14" ht="26" customHeight="1">
      <c r="A232" s="138"/>
      <c r="B232" s="137" t="s">
        <v>15</v>
      </c>
      <c r="C232" s="127"/>
      <c r="D232" s="128"/>
      <c r="E232" s="129"/>
      <c r="F232" s="130"/>
      <c r="G232" s="131"/>
      <c r="H232" s="132"/>
      <c r="I232" s="133"/>
      <c r="J232" s="86"/>
      <c r="K232" s="134"/>
      <c r="L232" s="87"/>
      <c r="M232" s="135"/>
      <c r="N232" s="88"/>
    </row>
    <row r="233" spans="1:14" ht="26" customHeight="1">
      <c r="A233" s="138"/>
      <c r="B233" s="138"/>
      <c r="C233" s="127"/>
      <c r="D233" s="128"/>
      <c r="E233" s="129"/>
      <c r="F233" s="130"/>
      <c r="G233" s="131"/>
      <c r="H233" s="132"/>
      <c r="I233" s="133"/>
      <c r="J233" s="86"/>
      <c r="K233" s="134"/>
      <c r="L233" s="87"/>
      <c r="M233" s="135"/>
      <c r="N233" s="88"/>
    </row>
    <row r="234" spans="1:14" ht="26" customHeight="1">
      <c r="A234" s="138"/>
      <c r="B234" s="138"/>
      <c r="C234" s="127"/>
      <c r="D234" s="128"/>
      <c r="E234" s="129"/>
      <c r="F234" s="130"/>
      <c r="G234" s="131"/>
      <c r="H234" s="132"/>
      <c r="I234" s="133"/>
      <c r="J234" s="86"/>
      <c r="K234" s="134"/>
      <c r="L234" s="87"/>
      <c r="M234" s="135"/>
      <c r="N234" s="88"/>
    </row>
    <row r="235" spans="1:14" ht="26" customHeight="1">
      <c r="A235" s="138"/>
      <c r="B235" s="140"/>
      <c r="C235" s="127"/>
      <c r="D235" s="128"/>
      <c r="E235" s="129"/>
      <c r="F235" s="130"/>
      <c r="G235" s="131"/>
      <c r="H235" s="132"/>
      <c r="I235" s="133"/>
      <c r="J235" s="86"/>
      <c r="K235" s="134"/>
      <c r="L235" s="87"/>
      <c r="M235" s="135"/>
      <c r="N235" s="88"/>
    </row>
    <row r="236" spans="1:14" ht="26" customHeight="1">
      <c r="A236" s="138"/>
      <c r="B236" s="137"/>
      <c r="C236" s="127"/>
      <c r="D236" s="128"/>
      <c r="E236" s="129"/>
      <c r="F236" s="130"/>
      <c r="G236" s="131"/>
      <c r="H236" s="132"/>
      <c r="I236" s="133"/>
      <c r="J236" s="86"/>
      <c r="K236" s="134"/>
      <c r="L236" s="87"/>
      <c r="M236" s="135"/>
      <c r="N236" s="88"/>
    </row>
    <row r="237" spans="1:14" ht="26" customHeight="1">
      <c r="A237" s="138"/>
      <c r="B237" s="137"/>
      <c r="C237" s="127"/>
      <c r="D237" s="128"/>
      <c r="E237" s="129"/>
      <c r="F237" s="130"/>
      <c r="G237" s="131"/>
      <c r="H237" s="132"/>
      <c r="I237" s="133"/>
      <c r="J237" s="86"/>
      <c r="K237" s="134"/>
      <c r="L237" s="87"/>
      <c r="M237" s="135"/>
      <c r="N237" s="88"/>
    </row>
    <row r="238" spans="1:14" ht="26" customHeight="1">
      <c r="A238" s="138"/>
      <c r="B238" s="137"/>
      <c r="C238" s="127"/>
      <c r="D238" s="128"/>
      <c r="E238" s="129"/>
      <c r="F238" s="130"/>
      <c r="G238" s="131"/>
      <c r="H238" s="132"/>
      <c r="I238" s="133"/>
      <c r="J238" s="86"/>
      <c r="K238" s="134"/>
      <c r="L238" s="87"/>
      <c r="M238" s="135"/>
      <c r="N238" s="88"/>
    </row>
    <row r="239" spans="1:14" ht="26" customHeight="1">
      <c r="A239" s="138"/>
      <c r="B239" s="137"/>
      <c r="C239" s="127"/>
      <c r="D239" s="128"/>
      <c r="E239" s="129"/>
      <c r="F239" s="130"/>
      <c r="G239" s="131"/>
      <c r="H239" s="132"/>
      <c r="I239" s="133"/>
      <c r="J239" s="86"/>
      <c r="K239" s="134"/>
      <c r="L239" s="87"/>
      <c r="M239" s="135"/>
      <c r="N239" s="88"/>
    </row>
    <row r="240" spans="1:14" ht="26" customHeight="1">
      <c r="A240" s="138"/>
      <c r="B240" s="137"/>
      <c r="C240" s="127"/>
      <c r="D240" s="128"/>
      <c r="E240" s="129"/>
      <c r="F240" s="130"/>
      <c r="G240" s="131"/>
      <c r="H240" s="132"/>
      <c r="I240" s="133"/>
      <c r="J240" s="86"/>
      <c r="K240" s="134"/>
      <c r="L240" s="87"/>
      <c r="M240" s="135"/>
      <c r="N240" s="88"/>
    </row>
    <row r="241" spans="1:14" ht="26" customHeight="1">
      <c r="A241" s="138"/>
      <c r="B241" s="137"/>
      <c r="C241" s="127"/>
      <c r="D241" s="128"/>
      <c r="E241" s="129"/>
      <c r="F241" s="130"/>
      <c r="G241" s="131"/>
      <c r="H241" s="132"/>
      <c r="I241" s="133"/>
      <c r="J241" s="86"/>
      <c r="K241" s="134"/>
      <c r="L241" s="87"/>
      <c r="M241" s="135"/>
      <c r="N241" s="88"/>
    </row>
    <row r="242" spans="1:14" ht="26" customHeight="1">
      <c r="A242" s="138"/>
      <c r="B242" s="137"/>
      <c r="C242" s="127"/>
      <c r="D242" s="128"/>
      <c r="E242" s="129"/>
      <c r="F242" s="130"/>
      <c r="G242" s="131"/>
      <c r="H242" s="132"/>
      <c r="I242" s="133"/>
      <c r="J242" s="86"/>
      <c r="K242" s="134"/>
      <c r="L242" s="87"/>
      <c r="M242" s="135"/>
      <c r="N242" s="88"/>
    </row>
    <row r="243" spans="1:14" ht="26" customHeight="1">
      <c r="A243" s="138"/>
      <c r="B243" s="137"/>
      <c r="C243" s="127"/>
      <c r="D243" s="128"/>
      <c r="E243" s="129"/>
      <c r="F243" s="130"/>
      <c r="G243" s="131"/>
      <c r="H243" s="132"/>
      <c r="I243" s="133"/>
      <c r="J243" s="86"/>
      <c r="K243" s="134"/>
      <c r="L243" s="87"/>
      <c r="M243" s="135"/>
      <c r="N243" s="88"/>
    </row>
    <row r="244" spans="1:14" ht="26" customHeight="1">
      <c r="A244" s="138"/>
      <c r="B244" s="137"/>
      <c r="C244" s="127"/>
      <c r="D244" s="128"/>
      <c r="E244" s="129"/>
      <c r="F244" s="130"/>
      <c r="G244" s="131"/>
      <c r="H244" s="132"/>
      <c r="I244" s="133"/>
      <c r="J244" s="86"/>
      <c r="K244" s="134"/>
      <c r="L244" s="87"/>
      <c r="M244" s="135"/>
      <c r="N244" s="88"/>
    </row>
    <row r="245" spans="1:14" ht="26" customHeight="1">
      <c r="A245" s="138"/>
      <c r="B245" s="137"/>
      <c r="C245" s="127"/>
      <c r="D245" s="128"/>
      <c r="E245" s="129"/>
      <c r="F245" s="130"/>
      <c r="G245" s="131"/>
      <c r="H245" s="132"/>
      <c r="I245" s="133"/>
      <c r="J245" s="86"/>
      <c r="K245" s="134"/>
      <c r="L245" s="87"/>
      <c r="M245" s="135"/>
      <c r="N245" s="88"/>
    </row>
    <row r="246" spans="1:14" ht="26" customHeight="1">
      <c r="A246" s="138"/>
      <c r="B246" s="137"/>
      <c r="C246" s="127"/>
      <c r="D246" s="128"/>
      <c r="E246" s="129"/>
      <c r="F246" s="130"/>
      <c r="G246" s="131"/>
      <c r="H246" s="132"/>
      <c r="I246" s="133"/>
      <c r="J246" s="86"/>
      <c r="K246" s="134"/>
      <c r="L246" s="87"/>
      <c r="M246" s="135"/>
      <c r="N246" s="88"/>
    </row>
    <row r="247" spans="1:14" ht="26" customHeight="1">
      <c r="A247" s="138"/>
      <c r="B247" s="137"/>
      <c r="C247" s="127"/>
      <c r="D247" s="128"/>
      <c r="E247" s="129"/>
      <c r="F247" s="130"/>
      <c r="G247" s="131"/>
      <c r="H247" s="132"/>
      <c r="I247" s="133"/>
      <c r="J247" s="86"/>
      <c r="K247" s="134"/>
      <c r="L247" s="87"/>
      <c r="M247" s="135"/>
      <c r="N247" s="88"/>
    </row>
    <row r="248" spans="1:14" ht="26" customHeight="1">
      <c r="A248" s="138"/>
      <c r="B248" s="137"/>
      <c r="C248" s="127"/>
      <c r="D248" s="128"/>
      <c r="E248" s="129"/>
      <c r="F248" s="130"/>
      <c r="G248" s="131"/>
      <c r="H248" s="132"/>
      <c r="I248" s="133"/>
      <c r="J248" s="86"/>
      <c r="K248" s="134"/>
      <c r="L248" s="87"/>
      <c r="M248" s="135"/>
      <c r="N248" s="88"/>
    </row>
    <row r="249" spans="1:14" ht="26" customHeight="1">
      <c r="A249" s="138"/>
      <c r="B249" s="137"/>
      <c r="C249" s="127"/>
      <c r="D249" s="128"/>
      <c r="E249" s="129"/>
      <c r="F249" s="130"/>
      <c r="G249" s="131"/>
      <c r="H249" s="132"/>
      <c r="I249" s="133"/>
      <c r="J249" s="86"/>
      <c r="K249" s="134"/>
      <c r="L249" s="87"/>
      <c r="M249" s="135"/>
      <c r="N249" s="88"/>
    </row>
    <row r="250" spans="1:14" ht="26" customHeight="1">
      <c r="A250" s="138"/>
      <c r="B250" s="137"/>
      <c r="C250" s="127"/>
      <c r="D250" s="128"/>
      <c r="E250" s="129"/>
      <c r="F250" s="130"/>
      <c r="G250" s="131"/>
      <c r="H250" s="132"/>
      <c r="I250" s="133"/>
      <c r="J250" s="86"/>
      <c r="K250" s="134"/>
      <c r="L250" s="87"/>
      <c r="M250" s="135"/>
      <c r="N250" s="88"/>
    </row>
    <row r="251" spans="1:14">
      <c r="D251" s="124"/>
      <c r="E251" s="124"/>
      <c r="F251" s="124"/>
      <c r="G251" s="124"/>
      <c r="H251" s="124"/>
      <c r="I251" s="124"/>
      <c r="J251" s="152"/>
      <c r="K251" s="124"/>
    </row>
    <row r="252" spans="1:14">
      <c r="D252" s="124"/>
      <c r="E252" s="124"/>
      <c r="F252" s="124"/>
      <c r="G252" s="124"/>
      <c r="H252" s="124"/>
      <c r="I252" s="124"/>
      <c r="J252" s="152"/>
      <c r="K252" s="124"/>
    </row>
    <row r="253" spans="1:14">
      <c r="D253" s="124"/>
      <c r="E253" s="124"/>
      <c r="F253" s="124"/>
      <c r="G253" s="124"/>
      <c r="H253" s="124"/>
      <c r="I253" s="124"/>
      <c r="J253" s="152"/>
      <c r="K253" s="124"/>
    </row>
    <row r="254" spans="1:14">
      <c r="D254" s="124"/>
      <c r="E254" s="124"/>
      <c r="F254" s="124"/>
      <c r="G254" s="124"/>
      <c r="H254" s="124"/>
      <c r="I254" s="124"/>
      <c r="J254" s="152"/>
      <c r="K254" s="124"/>
    </row>
    <row r="255" spans="1:14">
      <c r="D255" s="124"/>
      <c r="E255" s="124"/>
      <c r="F255" s="124"/>
      <c r="G255" s="124"/>
      <c r="H255" s="124"/>
      <c r="I255" s="124"/>
      <c r="J255" s="152"/>
      <c r="K255" s="124"/>
    </row>
    <row r="256" spans="1:14">
      <c r="D256" s="124"/>
      <c r="E256" s="124"/>
      <c r="F256" s="124"/>
      <c r="G256" s="124"/>
      <c r="H256" s="124"/>
      <c r="I256" s="124"/>
      <c r="J256" s="152"/>
      <c r="K256" s="124"/>
    </row>
    <row r="257" spans="4:11">
      <c r="D257" s="124"/>
      <c r="E257" s="124"/>
      <c r="F257" s="124"/>
      <c r="G257" s="124"/>
      <c r="H257" s="124"/>
      <c r="I257" s="124"/>
      <c r="J257" s="152"/>
      <c r="K257" s="124"/>
    </row>
    <row r="258" spans="4:11">
      <c r="D258" s="124"/>
      <c r="E258" s="124"/>
      <c r="F258" s="124"/>
      <c r="G258" s="124"/>
      <c r="H258" s="124"/>
      <c r="I258" s="124"/>
      <c r="J258" s="152"/>
      <c r="K258" s="124"/>
    </row>
    <row r="259" spans="4:11">
      <c r="D259" s="124"/>
      <c r="E259" s="124"/>
      <c r="F259" s="124"/>
      <c r="G259" s="124"/>
      <c r="H259" s="124"/>
      <c r="I259" s="124"/>
      <c r="J259" s="152"/>
      <c r="K259" s="124"/>
    </row>
    <row r="260" spans="4:11">
      <c r="D260" s="124"/>
      <c r="E260" s="124"/>
      <c r="F260" s="124"/>
      <c r="G260" s="124"/>
      <c r="H260" s="124"/>
      <c r="I260" s="124"/>
      <c r="J260" s="152"/>
      <c r="K260" s="124"/>
    </row>
    <row r="261" spans="4:11">
      <c r="D261" s="124"/>
      <c r="E261" s="124"/>
      <c r="F261" s="124"/>
      <c r="G261" s="124"/>
      <c r="H261" s="124"/>
      <c r="I261" s="124"/>
      <c r="J261" s="152"/>
      <c r="K261" s="124"/>
    </row>
    <row r="262" spans="4:11">
      <c r="D262" s="124"/>
      <c r="E262" s="124"/>
      <c r="F262" s="124"/>
      <c r="G262" s="124"/>
      <c r="H262" s="124"/>
      <c r="I262" s="124"/>
      <c r="J262" s="152"/>
      <c r="K262" s="124"/>
    </row>
    <row r="263" spans="4:11">
      <c r="D263" s="124"/>
      <c r="E263" s="124"/>
      <c r="F263" s="124"/>
      <c r="G263" s="124"/>
      <c r="H263" s="124"/>
      <c r="I263" s="124"/>
      <c r="J263" s="152"/>
      <c r="K263" s="124"/>
    </row>
    <row r="264" spans="4:11">
      <c r="D264" s="124"/>
      <c r="E264" s="124"/>
      <c r="F264" s="124"/>
      <c r="G264" s="124"/>
      <c r="H264" s="124"/>
      <c r="I264" s="124"/>
      <c r="J264" s="152"/>
      <c r="K264" s="124"/>
    </row>
    <row r="265" spans="4:11">
      <c r="D265" s="124"/>
      <c r="E265" s="124"/>
      <c r="F265" s="124"/>
      <c r="G265" s="124"/>
      <c r="H265" s="124"/>
      <c r="I265" s="124"/>
      <c r="J265" s="152"/>
      <c r="K265" s="124"/>
    </row>
    <row r="266" spans="4:11">
      <c r="D266" s="124"/>
      <c r="E266" s="124"/>
      <c r="F266" s="124"/>
      <c r="G266" s="124"/>
      <c r="H266" s="124"/>
      <c r="I266" s="124"/>
      <c r="J266" s="152"/>
      <c r="K266" s="124"/>
    </row>
    <row r="267" spans="4:11">
      <c r="D267" s="124"/>
      <c r="E267" s="124"/>
      <c r="F267" s="124"/>
      <c r="G267" s="124"/>
      <c r="H267" s="124"/>
      <c r="I267" s="124"/>
      <c r="J267" s="152"/>
      <c r="K267" s="124"/>
    </row>
    <row r="268" spans="4:11">
      <c r="D268" s="124"/>
      <c r="E268" s="124"/>
      <c r="F268" s="124"/>
      <c r="G268" s="124"/>
      <c r="H268" s="124"/>
      <c r="I268" s="124"/>
      <c r="J268" s="152"/>
      <c r="K268" s="124"/>
    </row>
    <row r="269" spans="4:11">
      <c r="D269" s="124"/>
      <c r="E269" s="124"/>
      <c r="F269" s="124"/>
      <c r="G269" s="124"/>
      <c r="H269" s="124"/>
      <c r="I269" s="124"/>
      <c r="J269" s="152"/>
      <c r="K269" s="124"/>
    </row>
    <row r="270" spans="4:11">
      <c r="D270" s="124"/>
      <c r="E270" s="124"/>
      <c r="F270" s="124"/>
      <c r="G270" s="124"/>
      <c r="H270" s="124"/>
      <c r="I270" s="124"/>
      <c r="J270" s="152"/>
      <c r="K270" s="124"/>
    </row>
    <row r="271" spans="4:11">
      <c r="D271" s="124"/>
      <c r="E271" s="124"/>
      <c r="F271" s="124"/>
      <c r="G271" s="124"/>
      <c r="H271" s="124"/>
      <c r="I271" s="124"/>
      <c r="J271" s="152"/>
      <c r="K271" s="124"/>
    </row>
    <row r="272" spans="4:11">
      <c r="D272" s="124"/>
      <c r="E272" s="124"/>
      <c r="F272" s="124"/>
      <c r="G272" s="124"/>
      <c r="H272" s="124"/>
      <c r="I272" s="124"/>
      <c r="J272" s="152"/>
      <c r="K272" s="124"/>
    </row>
    <row r="273" spans="4:11">
      <c r="D273" s="124"/>
      <c r="E273" s="124"/>
      <c r="F273" s="124"/>
      <c r="G273" s="124"/>
      <c r="H273" s="124"/>
      <c r="I273" s="124"/>
      <c r="J273" s="152"/>
      <c r="K273" s="124"/>
    </row>
    <row r="274" spans="4:11">
      <c r="D274" s="124"/>
      <c r="E274" s="124"/>
      <c r="F274" s="124"/>
      <c r="G274" s="124"/>
      <c r="H274" s="124"/>
      <c r="I274" s="124"/>
      <c r="J274" s="152"/>
      <c r="K274" s="124"/>
    </row>
    <row r="275" spans="4:11">
      <c r="D275" s="124"/>
      <c r="E275" s="124"/>
      <c r="F275" s="124"/>
      <c r="G275" s="124"/>
      <c r="H275" s="124"/>
      <c r="I275" s="124"/>
      <c r="J275" s="152"/>
      <c r="K275" s="124"/>
    </row>
    <row r="276" spans="4:11">
      <c r="D276" s="124"/>
      <c r="E276" s="124"/>
      <c r="F276" s="124"/>
      <c r="G276" s="124"/>
      <c r="H276" s="124"/>
      <c r="I276" s="124"/>
      <c r="J276" s="152"/>
      <c r="K276" s="124"/>
    </row>
    <row r="277" spans="4:11">
      <c r="D277" s="124"/>
      <c r="E277" s="124"/>
      <c r="F277" s="124"/>
      <c r="G277" s="124"/>
      <c r="H277" s="124"/>
      <c r="I277" s="124"/>
      <c r="J277" s="152"/>
      <c r="K277" s="124"/>
    </row>
    <row r="278" spans="4:11">
      <c r="D278" s="124"/>
      <c r="E278" s="124"/>
      <c r="F278" s="124"/>
      <c r="G278" s="124"/>
      <c r="H278" s="124"/>
      <c r="I278" s="124"/>
      <c r="J278" s="152"/>
      <c r="K278" s="124"/>
    </row>
    <row r="279" spans="4:11">
      <c r="D279" s="124"/>
      <c r="E279" s="124"/>
      <c r="F279" s="124"/>
      <c r="G279" s="124"/>
      <c r="H279" s="124"/>
      <c r="I279" s="124"/>
      <c r="J279" s="152"/>
      <c r="K279" s="124"/>
    </row>
    <row r="280" spans="4:11">
      <c r="D280" s="124"/>
      <c r="E280" s="124"/>
      <c r="F280" s="124"/>
      <c r="G280" s="124"/>
      <c r="H280" s="124"/>
      <c r="I280" s="124"/>
      <c r="J280" s="152"/>
      <c r="K280" s="124"/>
    </row>
    <row r="281" spans="4:11">
      <c r="D281" s="124"/>
      <c r="E281" s="124"/>
      <c r="F281" s="124"/>
      <c r="G281" s="124"/>
      <c r="H281" s="124"/>
      <c r="I281" s="124"/>
      <c r="J281" s="152"/>
      <c r="K281" s="124"/>
    </row>
    <row r="282" spans="4:11">
      <c r="D282" s="124"/>
      <c r="E282" s="124"/>
      <c r="F282" s="124"/>
      <c r="G282" s="124"/>
      <c r="H282" s="124"/>
      <c r="I282" s="124"/>
      <c r="J282" s="152"/>
      <c r="K282" s="124"/>
    </row>
    <row r="283" spans="4:11">
      <c r="D283" s="124"/>
      <c r="E283" s="124"/>
      <c r="F283" s="124"/>
      <c r="G283" s="124"/>
      <c r="H283" s="124"/>
      <c r="I283" s="124"/>
      <c r="J283" s="152"/>
      <c r="K283" s="124"/>
    </row>
    <row r="284" spans="4:11">
      <c r="D284" s="124"/>
      <c r="E284" s="124"/>
      <c r="F284" s="124"/>
      <c r="G284" s="124"/>
      <c r="H284" s="124"/>
      <c r="I284" s="124"/>
      <c r="J284" s="152"/>
      <c r="K284" s="124"/>
    </row>
    <row r="285" spans="4:11">
      <c r="D285" s="124"/>
      <c r="E285" s="124"/>
      <c r="F285" s="124"/>
      <c r="G285" s="124"/>
      <c r="H285" s="124"/>
      <c r="I285" s="124"/>
      <c r="J285" s="152"/>
      <c r="K285" s="124"/>
    </row>
    <row r="286" spans="4:11">
      <c r="D286" s="124"/>
      <c r="E286" s="124"/>
      <c r="F286" s="124"/>
      <c r="G286" s="124"/>
      <c r="H286" s="124"/>
      <c r="I286" s="124"/>
      <c r="J286" s="152"/>
      <c r="K286" s="124"/>
    </row>
    <row r="287" spans="4:11">
      <c r="D287" s="124"/>
      <c r="E287" s="124"/>
      <c r="F287" s="124"/>
      <c r="G287" s="124"/>
      <c r="H287" s="124"/>
      <c r="I287" s="124"/>
      <c r="J287" s="152"/>
      <c r="K287" s="124"/>
    </row>
    <row r="288" spans="4:11">
      <c r="D288" s="124"/>
      <c r="E288" s="124"/>
      <c r="F288" s="124"/>
      <c r="G288" s="124"/>
      <c r="H288" s="124"/>
      <c r="I288" s="124"/>
      <c r="J288" s="152"/>
      <c r="K288" s="124"/>
    </row>
    <row r="289" spans="4:11">
      <c r="D289" s="124"/>
      <c r="E289" s="124"/>
      <c r="F289" s="124"/>
      <c r="G289" s="124"/>
      <c r="H289" s="124"/>
      <c r="I289" s="124"/>
      <c r="J289" s="152"/>
      <c r="K289" s="124"/>
    </row>
    <row r="290" spans="4:11">
      <c r="D290" s="124"/>
      <c r="E290" s="124"/>
      <c r="F290" s="124"/>
      <c r="G290" s="124"/>
      <c r="H290" s="124"/>
      <c r="I290" s="124"/>
      <c r="J290" s="152"/>
      <c r="K290" s="124"/>
    </row>
    <row r="291" spans="4:11">
      <c r="D291" s="124"/>
      <c r="E291" s="124"/>
      <c r="F291" s="124"/>
      <c r="G291" s="124"/>
      <c r="H291" s="124"/>
      <c r="I291" s="124"/>
      <c r="J291" s="152"/>
      <c r="K291" s="124"/>
    </row>
    <row r="292" spans="4:11">
      <c r="D292" s="124"/>
      <c r="E292" s="124"/>
      <c r="F292" s="124"/>
      <c r="G292" s="124"/>
      <c r="H292" s="124"/>
      <c r="I292" s="124"/>
      <c r="J292" s="152"/>
      <c r="K292" s="124"/>
    </row>
    <row r="293" spans="4:11">
      <c r="D293" s="124"/>
      <c r="E293" s="124"/>
      <c r="F293" s="124"/>
      <c r="G293" s="124"/>
      <c r="H293" s="124"/>
      <c r="I293" s="124"/>
      <c r="J293" s="152"/>
      <c r="K293" s="124"/>
    </row>
    <row r="294" spans="4:11">
      <c r="D294" s="124"/>
      <c r="E294" s="124"/>
      <c r="F294" s="124"/>
      <c r="G294" s="124"/>
      <c r="H294" s="124"/>
      <c r="I294" s="124"/>
      <c r="J294" s="152"/>
      <c r="K294" s="124"/>
    </row>
    <row r="295" spans="4:11">
      <c r="D295" s="124"/>
      <c r="E295" s="124"/>
      <c r="F295" s="124"/>
      <c r="G295" s="124"/>
      <c r="H295" s="124"/>
      <c r="I295" s="124"/>
      <c r="J295" s="152"/>
      <c r="K295" s="124"/>
    </row>
    <row r="296" spans="4:11">
      <c r="D296" s="124"/>
      <c r="E296" s="124"/>
      <c r="F296" s="124"/>
      <c r="G296" s="124"/>
      <c r="H296" s="124"/>
      <c r="I296" s="124"/>
      <c r="J296" s="152"/>
      <c r="K296" s="124"/>
    </row>
    <row r="297" spans="4:11">
      <c r="D297" s="124"/>
      <c r="E297" s="124"/>
      <c r="F297" s="124"/>
      <c r="G297" s="124"/>
      <c r="H297" s="124"/>
      <c r="I297" s="124"/>
      <c r="J297" s="152"/>
      <c r="K297" s="124"/>
    </row>
    <row r="298" spans="4:11">
      <c r="D298" s="124"/>
      <c r="E298" s="124"/>
      <c r="F298" s="124"/>
      <c r="G298" s="124"/>
      <c r="H298" s="124"/>
      <c r="I298" s="124"/>
      <c r="J298" s="152"/>
      <c r="K298" s="124"/>
    </row>
    <row r="299" spans="4:11">
      <c r="D299" s="124"/>
      <c r="E299" s="124"/>
      <c r="F299" s="124"/>
      <c r="G299" s="124"/>
      <c r="H299" s="124"/>
      <c r="I299" s="124"/>
      <c r="J299" s="152"/>
      <c r="K299" s="124"/>
    </row>
    <row r="300" spans="4:11">
      <c r="D300" s="124"/>
      <c r="E300" s="124"/>
      <c r="F300" s="124"/>
      <c r="G300" s="124"/>
      <c r="H300" s="124"/>
      <c r="I300" s="124"/>
      <c r="J300" s="152"/>
      <c r="K300" s="124"/>
    </row>
    <row r="301" spans="4:11">
      <c r="D301" s="124"/>
      <c r="E301" s="124"/>
      <c r="F301" s="124"/>
      <c r="G301" s="124"/>
      <c r="H301" s="124"/>
      <c r="I301" s="124"/>
      <c r="J301" s="152"/>
      <c r="K301" s="124"/>
    </row>
    <row r="302" spans="4:11">
      <c r="D302" s="124"/>
      <c r="E302" s="124"/>
      <c r="F302" s="124"/>
      <c r="G302" s="124"/>
      <c r="H302" s="124"/>
      <c r="I302" s="124"/>
      <c r="J302" s="152"/>
      <c r="K302" s="124"/>
    </row>
    <row r="303" spans="4:11">
      <c r="D303" s="124"/>
      <c r="E303" s="124"/>
      <c r="F303" s="124"/>
      <c r="G303" s="124"/>
      <c r="H303" s="124"/>
      <c r="I303" s="124"/>
      <c r="J303" s="152"/>
      <c r="K303" s="124"/>
    </row>
    <row r="304" spans="4:11">
      <c r="D304" s="124"/>
      <c r="E304" s="124"/>
      <c r="F304" s="124"/>
      <c r="G304" s="124"/>
      <c r="H304" s="124"/>
      <c r="I304" s="124"/>
      <c r="J304" s="152"/>
      <c r="K304" s="124"/>
    </row>
    <row r="305" spans="4:11">
      <c r="D305" s="124"/>
      <c r="E305" s="124"/>
      <c r="F305" s="124"/>
      <c r="G305" s="124"/>
      <c r="H305" s="124"/>
      <c r="I305" s="124"/>
      <c r="J305" s="152"/>
      <c r="K305" s="124"/>
    </row>
    <row r="306" spans="4:11">
      <c r="D306" s="124"/>
      <c r="E306" s="124"/>
      <c r="F306" s="124"/>
      <c r="G306" s="124"/>
      <c r="H306" s="124"/>
      <c r="I306" s="124"/>
      <c r="J306" s="152"/>
      <c r="K306" s="124"/>
    </row>
    <row r="307" spans="4:11">
      <c r="D307" s="124"/>
      <c r="E307" s="124"/>
      <c r="F307" s="124"/>
      <c r="G307" s="124"/>
      <c r="H307" s="124"/>
      <c r="I307" s="124"/>
      <c r="J307" s="152"/>
      <c r="K307" s="124"/>
    </row>
    <row r="308" spans="4:11">
      <c r="D308" s="124"/>
      <c r="E308" s="124"/>
      <c r="F308" s="124"/>
      <c r="G308" s="124"/>
      <c r="H308" s="124"/>
      <c r="I308" s="124"/>
      <c r="J308" s="152"/>
      <c r="K308" s="124"/>
    </row>
    <row r="309" spans="4:11">
      <c r="D309" s="124"/>
      <c r="E309" s="124"/>
      <c r="F309" s="124"/>
      <c r="G309" s="124"/>
      <c r="H309" s="124"/>
      <c r="I309" s="124"/>
      <c r="J309" s="152"/>
      <c r="K309" s="124"/>
    </row>
    <row r="310" spans="4:11">
      <c r="D310" s="124"/>
      <c r="E310" s="124"/>
      <c r="F310" s="124"/>
      <c r="G310" s="124"/>
      <c r="H310" s="124"/>
      <c r="I310" s="124"/>
      <c r="J310" s="152"/>
      <c r="K310" s="124"/>
    </row>
    <row r="311" spans="4:11">
      <c r="D311" s="124"/>
      <c r="E311" s="124"/>
      <c r="F311" s="124"/>
      <c r="G311" s="124"/>
      <c r="H311" s="124"/>
      <c r="I311" s="124"/>
      <c r="J311" s="152"/>
      <c r="K311" s="124"/>
    </row>
    <row r="312" spans="4:11">
      <c r="D312" s="124"/>
      <c r="E312" s="124"/>
      <c r="F312" s="124"/>
      <c r="G312" s="124"/>
      <c r="H312" s="124"/>
      <c r="I312" s="124"/>
      <c r="J312" s="152"/>
      <c r="K312" s="124"/>
    </row>
    <row r="313" spans="4:11">
      <c r="D313" s="124"/>
      <c r="E313" s="124"/>
      <c r="F313" s="124"/>
      <c r="G313" s="124"/>
      <c r="H313" s="124"/>
      <c r="I313" s="124"/>
      <c r="J313" s="152"/>
      <c r="K313" s="124"/>
    </row>
    <row r="314" spans="4:11">
      <c r="D314" s="124"/>
      <c r="E314" s="124"/>
      <c r="F314" s="124"/>
      <c r="G314" s="124"/>
      <c r="H314" s="124"/>
      <c r="I314" s="124"/>
      <c r="J314" s="152"/>
      <c r="K314" s="124"/>
    </row>
    <row r="315" spans="4:11">
      <c r="D315" s="124"/>
      <c r="E315" s="124"/>
      <c r="F315" s="124"/>
      <c r="G315" s="124"/>
      <c r="H315" s="124"/>
      <c r="I315" s="124"/>
      <c r="J315" s="152"/>
      <c r="K315" s="124"/>
    </row>
    <row r="316" spans="4:11">
      <c r="D316" s="124"/>
      <c r="E316" s="124"/>
      <c r="F316" s="124"/>
      <c r="G316" s="124"/>
      <c r="H316" s="124"/>
      <c r="I316" s="124"/>
      <c r="J316" s="152"/>
      <c r="K316" s="124"/>
    </row>
    <row r="317" spans="4:11">
      <c r="D317" s="124"/>
      <c r="E317" s="124"/>
      <c r="F317" s="124"/>
      <c r="G317" s="124"/>
      <c r="H317" s="124"/>
      <c r="I317" s="124"/>
      <c r="J317" s="152"/>
      <c r="K317" s="124"/>
    </row>
    <row r="318" spans="4:11">
      <c r="D318" s="124"/>
      <c r="E318" s="124"/>
      <c r="F318" s="124"/>
      <c r="G318" s="124"/>
      <c r="H318" s="124"/>
      <c r="I318" s="124"/>
      <c r="J318" s="152"/>
      <c r="K318" s="124"/>
    </row>
    <row r="319" spans="4:11">
      <c r="D319" s="124"/>
      <c r="E319" s="124"/>
      <c r="F319" s="124"/>
      <c r="G319" s="124"/>
      <c r="H319" s="124"/>
      <c r="I319" s="124"/>
      <c r="J319" s="152"/>
      <c r="K319" s="124"/>
    </row>
    <row r="320" spans="4:11">
      <c r="D320" s="124"/>
      <c r="E320" s="124"/>
      <c r="F320" s="124"/>
      <c r="G320" s="124"/>
      <c r="H320" s="124"/>
      <c r="I320" s="124"/>
      <c r="J320" s="152"/>
      <c r="K320" s="124"/>
    </row>
    <row r="321" spans="4:11">
      <c r="D321" s="124"/>
      <c r="E321" s="124"/>
      <c r="F321" s="124"/>
      <c r="G321" s="124"/>
      <c r="H321" s="124"/>
      <c r="I321" s="124"/>
      <c r="J321" s="152"/>
      <c r="K321" s="124"/>
    </row>
    <row r="322" spans="4:11">
      <c r="D322" s="124"/>
      <c r="E322" s="124"/>
      <c r="F322" s="124"/>
      <c r="G322" s="124"/>
      <c r="H322" s="124"/>
      <c r="I322" s="124"/>
      <c r="J322" s="152"/>
      <c r="K322" s="124"/>
    </row>
    <row r="323" spans="4:11">
      <c r="D323" s="124"/>
      <c r="E323" s="124"/>
      <c r="F323" s="124"/>
      <c r="G323" s="124"/>
      <c r="H323" s="124"/>
      <c r="I323" s="124"/>
      <c r="J323" s="152"/>
      <c r="K323" s="124"/>
    </row>
    <row r="324" spans="4:11">
      <c r="D324" s="124"/>
      <c r="E324" s="124"/>
      <c r="F324" s="124"/>
      <c r="G324" s="124"/>
      <c r="H324" s="124"/>
      <c r="I324" s="124"/>
      <c r="J324" s="152"/>
      <c r="K324" s="124"/>
    </row>
    <row r="325" spans="4:11">
      <c r="D325" s="124"/>
      <c r="E325" s="124"/>
      <c r="F325" s="124"/>
      <c r="G325" s="124"/>
      <c r="H325" s="124"/>
      <c r="I325" s="124"/>
      <c r="J325" s="152"/>
      <c r="K325" s="124"/>
    </row>
    <row r="326" spans="4:11">
      <c r="D326" s="124"/>
      <c r="E326" s="124"/>
      <c r="F326" s="124"/>
      <c r="G326" s="124"/>
      <c r="H326" s="124"/>
      <c r="I326" s="124"/>
      <c r="J326" s="152"/>
      <c r="K326" s="124"/>
    </row>
    <row r="327" spans="4:11">
      <c r="D327" s="124"/>
      <c r="E327" s="124"/>
      <c r="F327" s="124"/>
      <c r="G327" s="124"/>
      <c r="H327" s="124"/>
      <c r="I327" s="124"/>
      <c r="J327" s="152"/>
      <c r="K327" s="124"/>
    </row>
    <row r="328" spans="4:11">
      <c r="D328" s="124"/>
      <c r="E328" s="124"/>
      <c r="F328" s="124"/>
      <c r="G328" s="124"/>
      <c r="H328" s="124"/>
      <c r="I328" s="124"/>
      <c r="J328" s="152"/>
      <c r="K328" s="124"/>
    </row>
    <row r="329" spans="4:11">
      <c r="D329" s="124"/>
      <c r="E329" s="124"/>
      <c r="F329" s="124"/>
      <c r="G329" s="124"/>
      <c r="H329" s="124"/>
      <c r="I329" s="124"/>
      <c r="J329" s="152"/>
      <c r="K329" s="124"/>
    </row>
    <row r="330" spans="4:11">
      <c r="D330" s="124"/>
      <c r="E330" s="124"/>
      <c r="F330" s="124"/>
      <c r="G330" s="124"/>
      <c r="H330" s="124"/>
      <c r="I330" s="124"/>
      <c r="J330" s="152"/>
      <c r="K330" s="124"/>
    </row>
    <row r="331" spans="4:11">
      <c r="D331" s="124"/>
      <c r="E331" s="124"/>
      <c r="F331" s="124"/>
      <c r="G331" s="124"/>
      <c r="H331" s="124"/>
      <c r="I331" s="124"/>
      <c r="J331" s="152"/>
      <c r="K331" s="124"/>
    </row>
    <row r="332" spans="4:11">
      <c r="D332" s="124"/>
      <c r="E332" s="124"/>
      <c r="F332" s="124"/>
      <c r="G332" s="124"/>
      <c r="H332" s="124"/>
      <c r="I332" s="124"/>
      <c r="J332" s="152"/>
      <c r="K332" s="124"/>
    </row>
    <row r="333" spans="4:11">
      <c r="D333" s="124"/>
      <c r="E333" s="124"/>
      <c r="F333" s="124"/>
      <c r="G333" s="124"/>
      <c r="H333" s="124"/>
      <c r="I333" s="124"/>
      <c r="J333" s="152"/>
      <c r="K333" s="124"/>
    </row>
    <row r="334" spans="4:11">
      <c r="D334" s="124"/>
      <c r="E334" s="124"/>
      <c r="F334" s="124"/>
      <c r="G334" s="124"/>
      <c r="H334" s="124"/>
      <c r="I334" s="124"/>
      <c r="J334" s="152"/>
      <c r="K334" s="124"/>
    </row>
    <row r="335" spans="4:11">
      <c r="D335" s="124"/>
      <c r="E335" s="124"/>
      <c r="F335" s="124"/>
      <c r="G335" s="124"/>
      <c r="H335" s="124"/>
      <c r="I335" s="124"/>
      <c r="J335" s="152"/>
      <c r="K335" s="124"/>
    </row>
    <row r="336" spans="4:11">
      <c r="D336" s="124"/>
      <c r="E336" s="124"/>
      <c r="F336" s="124"/>
      <c r="G336" s="124"/>
      <c r="H336" s="124"/>
      <c r="I336" s="124"/>
      <c r="J336" s="152"/>
      <c r="K336" s="124"/>
    </row>
    <row r="337" spans="4:11">
      <c r="D337" s="124"/>
      <c r="E337" s="124"/>
      <c r="F337" s="124"/>
      <c r="G337" s="124"/>
      <c r="H337" s="124"/>
      <c r="I337" s="124"/>
      <c r="J337" s="152"/>
      <c r="K337" s="124"/>
    </row>
    <row r="338" spans="4:11">
      <c r="D338" s="124"/>
      <c r="E338" s="124"/>
      <c r="F338" s="124"/>
      <c r="G338" s="124"/>
      <c r="H338" s="124"/>
      <c r="I338" s="124"/>
      <c r="J338" s="152"/>
      <c r="K338" s="124"/>
    </row>
    <row r="339" spans="4:11">
      <c r="D339" s="124"/>
      <c r="E339" s="124"/>
      <c r="F339" s="124"/>
      <c r="G339" s="124"/>
      <c r="H339" s="124"/>
      <c r="I339" s="124"/>
      <c r="J339" s="152"/>
      <c r="K339" s="124"/>
    </row>
    <row r="340" spans="4:11">
      <c r="D340" s="124"/>
      <c r="E340" s="124"/>
      <c r="F340" s="124"/>
      <c r="G340" s="124"/>
      <c r="H340" s="124"/>
      <c r="I340" s="124"/>
      <c r="J340" s="152"/>
      <c r="K340" s="124"/>
    </row>
    <row r="341" spans="4:11">
      <c r="D341" s="124"/>
      <c r="E341" s="124"/>
      <c r="F341" s="124"/>
      <c r="G341" s="124"/>
      <c r="H341" s="124"/>
      <c r="I341" s="124"/>
      <c r="J341" s="152"/>
      <c r="K341" s="124"/>
    </row>
    <row r="342" spans="4:11">
      <c r="D342" s="124"/>
      <c r="E342" s="124"/>
      <c r="F342" s="124"/>
      <c r="G342" s="124"/>
      <c r="H342" s="124"/>
      <c r="I342" s="124"/>
      <c r="J342" s="152"/>
      <c r="K342" s="124"/>
    </row>
    <row r="343" spans="4:11">
      <c r="D343" s="124"/>
      <c r="E343" s="124"/>
      <c r="F343" s="124"/>
      <c r="G343" s="124"/>
      <c r="H343" s="124"/>
      <c r="I343" s="124"/>
      <c r="J343" s="152"/>
      <c r="K343" s="124"/>
    </row>
    <row r="344" spans="4:11">
      <c r="D344" s="124"/>
      <c r="E344" s="124"/>
      <c r="F344" s="124"/>
      <c r="G344" s="124"/>
      <c r="H344" s="124"/>
      <c r="I344" s="124"/>
      <c r="J344" s="152"/>
      <c r="K344" s="124"/>
    </row>
    <row r="345" spans="4:11">
      <c r="D345" s="124"/>
      <c r="E345" s="124"/>
      <c r="F345" s="124"/>
      <c r="G345" s="124"/>
      <c r="H345" s="124"/>
      <c r="I345" s="124"/>
      <c r="J345" s="152"/>
      <c r="K345" s="124"/>
    </row>
    <row r="346" spans="4:11">
      <c r="D346" s="124"/>
      <c r="E346" s="124"/>
      <c r="F346" s="124"/>
      <c r="G346" s="124"/>
      <c r="H346" s="124"/>
      <c r="I346" s="124"/>
      <c r="J346" s="152"/>
      <c r="K346" s="124"/>
    </row>
    <row r="347" spans="4:11">
      <c r="D347" s="124"/>
      <c r="E347" s="124"/>
      <c r="F347" s="124"/>
      <c r="G347" s="124"/>
      <c r="H347" s="124"/>
      <c r="I347" s="124"/>
      <c r="J347" s="152"/>
      <c r="K347" s="124"/>
    </row>
    <row r="348" spans="4:11">
      <c r="D348" s="124"/>
      <c r="E348" s="124"/>
      <c r="F348" s="124"/>
      <c r="G348" s="124"/>
      <c r="H348" s="124"/>
      <c r="I348" s="124"/>
      <c r="J348" s="152"/>
      <c r="K348" s="124"/>
    </row>
    <row r="349" spans="4:11">
      <c r="D349" s="124"/>
      <c r="E349" s="124"/>
      <c r="F349" s="124"/>
      <c r="G349" s="124"/>
      <c r="H349" s="124"/>
      <c r="I349" s="124"/>
      <c r="J349" s="152"/>
      <c r="K349" s="124"/>
    </row>
    <row r="350" spans="4:11">
      <c r="D350" s="124"/>
      <c r="E350" s="124"/>
      <c r="F350" s="124"/>
      <c r="G350" s="124"/>
      <c r="H350" s="124"/>
      <c r="I350" s="124"/>
      <c r="J350" s="152"/>
      <c r="K350" s="124"/>
    </row>
    <row r="351" spans="4:11">
      <c r="D351" s="124"/>
      <c r="E351" s="124"/>
      <c r="F351" s="124"/>
      <c r="G351" s="124"/>
      <c r="H351" s="124"/>
      <c r="I351" s="124"/>
      <c r="J351" s="152"/>
      <c r="K351" s="124"/>
    </row>
    <row r="352" spans="4:11">
      <c r="D352" s="124"/>
      <c r="E352" s="124"/>
      <c r="F352" s="124"/>
      <c r="G352" s="124"/>
      <c r="H352" s="124"/>
      <c r="I352" s="124"/>
      <c r="J352" s="152"/>
      <c r="K352" s="124"/>
    </row>
    <row r="353" spans="4:11">
      <c r="D353" s="124"/>
      <c r="E353" s="124"/>
      <c r="F353" s="124"/>
      <c r="G353" s="124"/>
      <c r="H353" s="124"/>
      <c r="I353" s="124"/>
      <c r="J353" s="152"/>
      <c r="K353" s="124"/>
    </row>
    <row r="354" spans="4:11">
      <c r="D354" s="124"/>
      <c r="E354" s="124"/>
      <c r="F354" s="124"/>
      <c r="G354" s="124"/>
      <c r="H354" s="124"/>
      <c r="I354" s="124"/>
      <c r="J354" s="152"/>
      <c r="K354" s="124"/>
    </row>
    <row r="355" spans="4:11">
      <c r="D355" s="124"/>
      <c r="E355" s="124"/>
      <c r="F355" s="124"/>
      <c r="G355" s="124"/>
      <c r="H355" s="124"/>
      <c r="I355" s="124"/>
      <c r="J355" s="152"/>
      <c r="K355" s="124"/>
    </row>
    <row r="356" spans="4:11">
      <c r="D356" s="124"/>
      <c r="E356" s="124"/>
      <c r="F356" s="124"/>
      <c r="G356" s="124"/>
      <c r="H356" s="124"/>
      <c r="I356" s="124"/>
      <c r="J356" s="152"/>
      <c r="K356" s="124"/>
    </row>
    <row r="357" spans="4:11">
      <c r="D357" s="124"/>
      <c r="E357" s="124"/>
      <c r="F357" s="124"/>
      <c r="G357" s="124"/>
      <c r="H357" s="124"/>
      <c r="I357" s="124"/>
      <c r="J357" s="152"/>
      <c r="K357" s="124"/>
    </row>
    <row r="358" spans="4:11">
      <c r="D358" s="124"/>
      <c r="E358" s="124"/>
      <c r="F358" s="124"/>
      <c r="G358" s="124"/>
      <c r="H358" s="124"/>
      <c r="I358" s="124"/>
      <c r="J358" s="152"/>
      <c r="K358" s="124"/>
    </row>
    <row r="359" spans="4:11">
      <c r="D359" s="124"/>
      <c r="E359" s="124"/>
      <c r="F359" s="124"/>
      <c r="G359" s="124"/>
      <c r="H359" s="124"/>
      <c r="I359" s="124"/>
      <c r="J359" s="152"/>
      <c r="K359" s="124"/>
    </row>
    <row r="360" spans="4:11">
      <c r="D360" s="124"/>
      <c r="E360" s="124"/>
      <c r="F360" s="124"/>
      <c r="G360" s="124"/>
      <c r="H360" s="124"/>
      <c r="I360" s="124"/>
      <c r="J360" s="152"/>
      <c r="K360" s="124"/>
    </row>
    <row r="361" spans="4:11">
      <c r="D361" s="124"/>
      <c r="E361" s="124"/>
      <c r="F361" s="124"/>
      <c r="G361" s="124"/>
      <c r="H361" s="124"/>
      <c r="I361" s="124"/>
      <c r="J361" s="152"/>
      <c r="K361" s="124"/>
    </row>
    <row r="362" spans="4:11">
      <c r="D362" s="124"/>
      <c r="E362" s="124"/>
      <c r="F362" s="124"/>
      <c r="G362" s="124"/>
      <c r="H362" s="124"/>
      <c r="I362" s="124"/>
      <c r="J362" s="152"/>
      <c r="K362" s="124"/>
    </row>
    <row r="363" spans="4:11">
      <c r="D363" s="124"/>
      <c r="E363" s="124"/>
      <c r="F363" s="124"/>
      <c r="G363" s="124"/>
      <c r="H363" s="124"/>
      <c r="I363" s="124"/>
      <c r="J363" s="152"/>
      <c r="K363" s="124"/>
    </row>
    <row r="364" spans="4:11">
      <c r="D364" s="124"/>
      <c r="E364" s="124"/>
      <c r="F364" s="124"/>
      <c r="G364" s="124"/>
      <c r="H364" s="124"/>
      <c r="I364" s="124"/>
      <c r="J364" s="152"/>
      <c r="K364" s="124"/>
    </row>
    <row r="365" spans="4:11">
      <c r="D365" s="124"/>
      <c r="E365" s="124"/>
      <c r="F365" s="124"/>
      <c r="G365" s="124"/>
      <c r="H365" s="124"/>
      <c r="I365" s="124"/>
      <c r="J365" s="152"/>
      <c r="K365" s="124"/>
    </row>
    <row r="366" spans="4:11">
      <c r="D366" s="124"/>
      <c r="E366" s="124"/>
      <c r="F366" s="124"/>
      <c r="G366" s="124"/>
      <c r="H366" s="124"/>
      <c r="I366" s="124"/>
      <c r="J366" s="152"/>
      <c r="K366" s="124"/>
    </row>
    <row r="367" spans="4:11">
      <c r="D367" s="124"/>
      <c r="E367" s="124"/>
      <c r="F367" s="124"/>
      <c r="G367" s="124"/>
      <c r="H367" s="124"/>
      <c r="I367" s="124"/>
      <c r="J367" s="152"/>
      <c r="K367" s="124"/>
    </row>
    <row r="368" spans="4:11">
      <c r="D368" s="124"/>
      <c r="E368" s="124"/>
      <c r="F368" s="124"/>
      <c r="G368" s="124"/>
      <c r="H368" s="124"/>
      <c r="I368" s="124"/>
      <c r="J368" s="152"/>
      <c r="K368" s="124"/>
    </row>
    <row r="369" spans="4:11">
      <c r="D369" s="124"/>
      <c r="E369" s="124"/>
      <c r="F369" s="124"/>
      <c r="G369" s="124"/>
      <c r="H369" s="124"/>
      <c r="I369" s="124"/>
      <c r="J369" s="152"/>
      <c r="K369" s="124"/>
    </row>
    <row r="370" spans="4:11">
      <c r="D370" s="124"/>
      <c r="E370" s="124"/>
      <c r="F370" s="124"/>
      <c r="G370" s="124"/>
      <c r="H370" s="124"/>
      <c r="I370" s="124"/>
      <c r="J370" s="152"/>
      <c r="K370" s="124"/>
    </row>
    <row r="371" spans="4:11">
      <c r="D371" s="124"/>
      <c r="E371" s="124"/>
      <c r="F371" s="124"/>
      <c r="G371" s="124"/>
      <c r="H371" s="124"/>
      <c r="I371" s="124"/>
      <c r="J371" s="152"/>
      <c r="K371" s="124"/>
    </row>
    <row r="372" spans="4:11">
      <c r="D372" s="124"/>
      <c r="E372" s="124"/>
      <c r="F372" s="124"/>
      <c r="G372" s="124"/>
      <c r="H372" s="124"/>
      <c r="I372" s="124"/>
      <c r="J372" s="152"/>
      <c r="K372" s="124"/>
    </row>
    <row r="373" spans="4:11">
      <c r="D373" s="124"/>
      <c r="E373" s="124"/>
      <c r="F373" s="124"/>
      <c r="G373" s="124"/>
      <c r="H373" s="124"/>
      <c r="I373" s="124"/>
      <c r="J373" s="152"/>
      <c r="K373" s="124"/>
    </row>
    <row r="374" spans="4:11">
      <c r="D374" s="124"/>
      <c r="E374" s="124"/>
      <c r="F374" s="124"/>
      <c r="G374" s="124"/>
      <c r="H374" s="124"/>
      <c r="I374" s="124"/>
      <c r="J374" s="152"/>
      <c r="K374" s="124"/>
    </row>
    <row r="375" spans="4:11">
      <c r="D375" s="124"/>
      <c r="E375" s="124"/>
      <c r="F375" s="124"/>
      <c r="G375" s="124"/>
      <c r="H375" s="124"/>
      <c r="I375" s="124"/>
      <c r="J375" s="152"/>
      <c r="K375" s="124"/>
    </row>
    <row r="376" spans="4:11">
      <c r="D376" s="124"/>
      <c r="E376" s="124"/>
      <c r="F376" s="124"/>
      <c r="G376" s="124"/>
      <c r="H376" s="124"/>
      <c r="I376" s="124"/>
      <c r="J376" s="152"/>
      <c r="K376" s="124"/>
    </row>
    <row r="377" spans="4:11">
      <c r="D377" s="124"/>
      <c r="E377" s="124"/>
      <c r="F377" s="124"/>
      <c r="G377" s="124"/>
      <c r="H377" s="124"/>
      <c r="I377" s="124"/>
      <c r="J377" s="152"/>
      <c r="K377" s="124"/>
    </row>
    <row r="378" spans="4:11">
      <c r="D378" s="124"/>
      <c r="E378" s="124"/>
      <c r="F378" s="124"/>
      <c r="G378" s="124"/>
      <c r="H378" s="124"/>
      <c r="I378" s="124"/>
      <c r="J378" s="152"/>
      <c r="K378" s="124"/>
    </row>
    <row r="379" spans="4:11">
      <c r="D379" s="124"/>
      <c r="E379" s="124"/>
      <c r="F379" s="124"/>
      <c r="G379" s="124"/>
      <c r="H379" s="124"/>
      <c r="I379" s="124"/>
      <c r="J379" s="152"/>
      <c r="K379" s="124"/>
    </row>
    <row r="380" spans="4:11">
      <c r="D380" s="124"/>
      <c r="E380" s="124"/>
      <c r="F380" s="124"/>
      <c r="G380" s="124"/>
      <c r="H380" s="124"/>
      <c r="I380" s="124"/>
      <c r="J380" s="152"/>
      <c r="K380" s="124"/>
    </row>
    <row r="381" spans="4:11">
      <c r="D381" s="124"/>
      <c r="E381" s="124"/>
      <c r="F381" s="124"/>
      <c r="G381" s="124"/>
      <c r="H381" s="124"/>
      <c r="I381" s="124"/>
      <c r="J381" s="152"/>
      <c r="K381" s="124"/>
    </row>
    <row r="382" spans="4:11">
      <c r="D382" s="124"/>
      <c r="E382" s="124"/>
      <c r="F382" s="124"/>
      <c r="G382" s="124"/>
      <c r="H382" s="124"/>
      <c r="I382" s="124"/>
      <c r="J382" s="152"/>
      <c r="K382" s="124"/>
    </row>
    <row r="383" spans="4:11">
      <c r="D383" s="124"/>
      <c r="E383" s="124"/>
      <c r="F383" s="124"/>
      <c r="G383" s="124"/>
      <c r="H383" s="124"/>
      <c r="I383" s="124"/>
      <c r="J383" s="152"/>
      <c r="K383" s="124"/>
    </row>
    <row r="384" spans="4:11">
      <c r="D384" s="124"/>
      <c r="E384" s="124"/>
      <c r="F384" s="124"/>
      <c r="G384" s="124"/>
      <c r="H384" s="124"/>
      <c r="I384" s="124"/>
      <c r="J384" s="152"/>
      <c r="K384" s="124"/>
    </row>
    <row r="385" spans="4:11">
      <c r="D385" s="124"/>
      <c r="E385" s="124"/>
      <c r="F385" s="124"/>
      <c r="G385" s="124"/>
      <c r="H385" s="124"/>
      <c r="I385" s="124"/>
      <c r="J385" s="152"/>
      <c r="K385" s="124"/>
    </row>
    <row r="386" spans="4:11">
      <c r="D386" s="124"/>
      <c r="E386" s="124"/>
      <c r="F386" s="124"/>
      <c r="G386" s="124"/>
      <c r="H386" s="124"/>
      <c r="I386" s="124"/>
      <c r="J386" s="152"/>
      <c r="K386" s="124"/>
    </row>
    <row r="387" spans="4:11">
      <c r="D387" s="124"/>
      <c r="E387" s="124"/>
      <c r="F387" s="124"/>
      <c r="G387" s="124"/>
      <c r="H387" s="124"/>
      <c r="I387" s="124"/>
      <c r="J387" s="152"/>
      <c r="K387" s="124"/>
    </row>
    <row r="388" spans="4:11">
      <c r="D388" s="124"/>
      <c r="E388" s="124"/>
      <c r="F388" s="124"/>
      <c r="G388" s="124"/>
      <c r="H388" s="124"/>
      <c r="I388" s="124"/>
      <c r="J388" s="152"/>
      <c r="K388" s="124"/>
    </row>
    <row r="389" spans="4:11">
      <c r="D389" s="124"/>
      <c r="E389" s="124"/>
      <c r="F389" s="124"/>
      <c r="G389" s="124"/>
      <c r="H389" s="124"/>
      <c r="I389" s="124"/>
      <c r="J389" s="152"/>
      <c r="K389" s="124"/>
    </row>
    <row r="390" spans="4:11">
      <c r="D390" s="124"/>
      <c r="E390" s="124"/>
      <c r="F390" s="124"/>
      <c r="G390" s="124"/>
      <c r="H390" s="124"/>
      <c r="I390" s="124"/>
      <c r="J390" s="152"/>
      <c r="K390" s="124"/>
    </row>
    <row r="391" spans="4:11">
      <c r="D391" s="124"/>
      <c r="E391" s="124"/>
      <c r="F391" s="124"/>
      <c r="G391" s="124"/>
      <c r="H391" s="124"/>
      <c r="I391" s="124"/>
      <c r="J391" s="152"/>
      <c r="K391" s="124"/>
    </row>
    <row r="392" spans="4:11">
      <c r="D392" s="124"/>
      <c r="E392" s="124"/>
      <c r="F392" s="124"/>
      <c r="G392" s="124"/>
      <c r="H392" s="124"/>
      <c r="I392" s="124"/>
      <c r="J392" s="152"/>
      <c r="K392" s="124"/>
    </row>
    <row r="393" spans="4:11">
      <c r="D393" s="124"/>
      <c r="E393" s="124"/>
      <c r="F393" s="124"/>
      <c r="G393" s="124"/>
      <c r="H393" s="124"/>
      <c r="I393" s="124"/>
      <c r="J393" s="152"/>
      <c r="K393" s="124"/>
    </row>
    <row r="394" spans="4:11">
      <c r="D394" s="124"/>
      <c r="E394" s="124"/>
      <c r="F394" s="124"/>
      <c r="G394" s="124"/>
      <c r="H394" s="124"/>
      <c r="I394" s="124"/>
      <c r="J394" s="152"/>
      <c r="K394" s="124"/>
    </row>
    <row r="395" spans="4:11">
      <c r="D395" s="124"/>
      <c r="E395" s="124"/>
      <c r="F395" s="124"/>
      <c r="G395" s="124"/>
      <c r="H395" s="124"/>
      <c r="I395" s="124"/>
      <c r="J395" s="152"/>
      <c r="K395" s="124"/>
    </row>
    <row r="396" spans="4:11">
      <c r="D396" s="124"/>
      <c r="E396" s="124"/>
      <c r="F396" s="124"/>
      <c r="G396" s="124"/>
      <c r="H396" s="124"/>
      <c r="I396" s="124"/>
      <c r="J396" s="152"/>
      <c r="K396" s="124"/>
    </row>
    <row r="397" spans="4:11">
      <c r="D397" s="124"/>
      <c r="E397" s="124"/>
      <c r="F397" s="124"/>
      <c r="G397" s="124"/>
      <c r="H397" s="124"/>
      <c r="I397" s="124"/>
      <c r="J397" s="152"/>
      <c r="K397" s="124"/>
    </row>
    <row r="398" spans="4:11">
      <c r="D398" s="124"/>
      <c r="E398" s="124"/>
      <c r="F398" s="124"/>
      <c r="G398" s="124"/>
      <c r="H398" s="124"/>
      <c r="I398" s="124"/>
      <c r="J398" s="152"/>
      <c r="K398" s="124"/>
    </row>
    <row r="399" spans="4:11">
      <c r="D399" s="124"/>
      <c r="E399" s="124"/>
      <c r="F399" s="124"/>
      <c r="G399" s="124"/>
      <c r="H399" s="124"/>
      <c r="I399" s="124"/>
      <c r="J399" s="152"/>
      <c r="K399" s="124"/>
    </row>
    <row r="400" spans="4:11">
      <c r="D400" s="124"/>
      <c r="E400" s="124"/>
      <c r="F400" s="124"/>
      <c r="G400" s="124"/>
      <c r="H400" s="124"/>
      <c r="I400" s="124"/>
      <c r="J400" s="152"/>
      <c r="K400" s="124"/>
    </row>
    <row r="401" spans="4:11">
      <c r="D401" s="124"/>
      <c r="E401" s="124"/>
      <c r="F401" s="124"/>
      <c r="G401" s="124"/>
      <c r="H401" s="124"/>
      <c r="I401" s="124"/>
      <c r="J401" s="152"/>
      <c r="K401" s="124"/>
    </row>
    <row r="402" spans="4:11">
      <c r="D402" s="124"/>
      <c r="E402" s="124"/>
      <c r="F402" s="124"/>
      <c r="G402" s="124"/>
      <c r="H402" s="124"/>
      <c r="I402" s="124"/>
      <c r="J402" s="152"/>
      <c r="K402" s="124"/>
    </row>
    <row r="403" spans="4:11">
      <c r="D403" s="124"/>
      <c r="E403" s="124"/>
      <c r="F403" s="124"/>
      <c r="G403" s="124"/>
      <c r="H403" s="124"/>
      <c r="I403" s="124"/>
      <c r="J403" s="152"/>
      <c r="K403" s="124"/>
    </row>
    <row r="404" spans="4:11">
      <c r="D404" s="124"/>
      <c r="E404" s="124"/>
      <c r="F404" s="124"/>
      <c r="G404" s="124"/>
      <c r="H404" s="124"/>
      <c r="I404" s="124"/>
      <c r="J404" s="152"/>
      <c r="K404" s="124"/>
    </row>
    <row r="405" spans="4:11">
      <c r="D405" s="124"/>
      <c r="E405" s="124"/>
      <c r="F405" s="124"/>
      <c r="G405" s="124"/>
      <c r="H405" s="124"/>
      <c r="I405" s="124"/>
      <c r="J405" s="152"/>
      <c r="K405" s="124"/>
    </row>
    <row r="406" spans="4:11">
      <c r="D406" s="124"/>
      <c r="E406" s="124"/>
      <c r="F406" s="124"/>
      <c r="G406" s="124"/>
      <c r="H406" s="124"/>
      <c r="I406" s="124"/>
      <c r="J406" s="152"/>
      <c r="K406" s="124"/>
    </row>
    <row r="407" spans="4:11">
      <c r="D407" s="124"/>
      <c r="E407" s="124"/>
      <c r="F407" s="124"/>
      <c r="G407" s="124"/>
      <c r="H407" s="124"/>
      <c r="I407" s="124"/>
      <c r="J407" s="152"/>
      <c r="K407" s="124"/>
    </row>
    <row r="408" spans="4:11">
      <c r="D408" s="124"/>
      <c r="E408" s="124"/>
      <c r="F408" s="124"/>
      <c r="G408" s="124"/>
      <c r="H408" s="124"/>
      <c r="I408" s="124"/>
      <c r="J408" s="152"/>
      <c r="K408" s="124"/>
    </row>
    <row r="409" spans="4:11">
      <c r="D409" s="124"/>
      <c r="E409" s="124"/>
      <c r="F409" s="124"/>
      <c r="G409" s="124"/>
      <c r="H409" s="124"/>
      <c r="I409" s="124"/>
      <c r="J409" s="152"/>
      <c r="K409" s="124"/>
    </row>
    <row r="410" spans="4:11">
      <c r="D410" s="124"/>
      <c r="E410" s="124"/>
      <c r="F410" s="124"/>
      <c r="G410" s="124"/>
      <c r="H410" s="124"/>
      <c r="I410" s="124"/>
      <c r="J410" s="152"/>
      <c r="K410" s="124"/>
    </row>
    <row r="411" spans="4:11">
      <c r="D411" s="124"/>
      <c r="E411" s="124"/>
      <c r="F411" s="124"/>
      <c r="G411" s="124"/>
      <c r="H411" s="124"/>
      <c r="I411" s="124"/>
      <c r="J411" s="152"/>
      <c r="K411" s="124"/>
    </row>
    <row r="412" spans="4:11">
      <c r="D412" s="124"/>
      <c r="E412" s="124"/>
      <c r="F412" s="124"/>
      <c r="G412" s="124"/>
      <c r="H412" s="124"/>
      <c r="I412" s="124"/>
      <c r="J412" s="152"/>
      <c r="K412" s="124"/>
    </row>
    <row r="413" spans="4:11">
      <c r="D413" s="124"/>
      <c r="E413" s="124"/>
      <c r="F413" s="124"/>
      <c r="G413" s="124"/>
      <c r="H413" s="124"/>
      <c r="I413" s="124"/>
      <c r="J413" s="152"/>
      <c r="K413" s="124"/>
    </row>
    <row r="414" spans="4:11">
      <c r="D414" s="124"/>
      <c r="E414" s="124"/>
      <c r="F414" s="124"/>
      <c r="G414" s="124"/>
      <c r="H414" s="124"/>
      <c r="I414" s="124"/>
      <c r="J414" s="152"/>
      <c r="K414" s="124"/>
    </row>
    <row r="415" spans="4:11">
      <c r="D415" s="124"/>
      <c r="E415" s="124"/>
      <c r="F415" s="124"/>
      <c r="G415" s="124"/>
      <c r="H415" s="124"/>
      <c r="I415" s="124"/>
      <c r="J415" s="152"/>
      <c r="K415" s="124"/>
    </row>
    <row r="416" spans="4:11">
      <c r="D416" s="124"/>
      <c r="E416" s="124"/>
      <c r="F416" s="124"/>
      <c r="G416" s="124"/>
      <c r="H416" s="124"/>
      <c r="I416" s="124"/>
      <c r="J416" s="152"/>
      <c r="K416" s="124"/>
    </row>
    <row r="417" spans="4:11">
      <c r="D417" s="124"/>
      <c r="E417" s="124"/>
      <c r="F417" s="124"/>
      <c r="G417" s="124"/>
      <c r="H417" s="124"/>
      <c r="I417" s="124"/>
      <c r="J417" s="152"/>
      <c r="K417" s="124"/>
    </row>
    <row r="418" spans="4:11">
      <c r="D418" s="124"/>
      <c r="E418" s="124"/>
      <c r="F418" s="124"/>
      <c r="G418" s="124"/>
      <c r="H418" s="124"/>
      <c r="I418" s="124"/>
      <c r="J418" s="152"/>
      <c r="K418" s="124"/>
    </row>
    <row r="419" spans="4:11">
      <c r="D419" s="124"/>
      <c r="E419" s="124"/>
      <c r="F419" s="124"/>
      <c r="G419" s="124"/>
      <c r="H419" s="124"/>
      <c r="I419" s="124"/>
      <c r="J419" s="152"/>
      <c r="K419" s="124"/>
    </row>
    <row r="420" spans="4:11">
      <c r="D420" s="124"/>
      <c r="E420" s="124"/>
      <c r="F420" s="124"/>
      <c r="G420" s="124"/>
      <c r="H420" s="124"/>
      <c r="I420" s="124"/>
      <c r="J420" s="152"/>
      <c r="K420" s="124"/>
    </row>
    <row r="421" spans="4:11">
      <c r="D421" s="124"/>
      <c r="E421" s="124"/>
      <c r="F421" s="124"/>
      <c r="G421" s="124"/>
      <c r="H421" s="124"/>
      <c r="I421" s="124"/>
      <c r="J421" s="152"/>
      <c r="K421" s="124"/>
    </row>
    <row r="422" spans="4:11">
      <c r="D422" s="124"/>
      <c r="E422" s="124"/>
      <c r="F422" s="124"/>
      <c r="G422" s="124"/>
      <c r="H422" s="124"/>
      <c r="I422" s="124"/>
      <c r="J422" s="152"/>
      <c r="K422" s="124"/>
    </row>
    <row r="423" spans="4:11">
      <c r="D423" s="124"/>
      <c r="E423" s="124"/>
      <c r="F423" s="124"/>
      <c r="G423" s="124"/>
      <c r="H423" s="124"/>
      <c r="I423" s="124"/>
      <c r="J423" s="152"/>
      <c r="K423" s="124"/>
    </row>
    <row r="424" spans="4:11">
      <c r="D424" s="124"/>
      <c r="E424" s="124"/>
      <c r="F424" s="124"/>
      <c r="G424" s="124"/>
      <c r="H424" s="124"/>
      <c r="I424" s="124"/>
      <c r="J424" s="152"/>
      <c r="K424" s="124"/>
    </row>
    <row r="425" spans="4:11">
      <c r="D425" s="124"/>
      <c r="E425" s="124"/>
      <c r="F425" s="124"/>
      <c r="G425" s="124"/>
      <c r="H425" s="124"/>
      <c r="I425" s="124"/>
      <c r="J425" s="152"/>
      <c r="K425" s="124"/>
    </row>
    <row r="426" spans="4:11">
      <c r="D426" s="124"/>
      <c r="E426" s="124"/>
      <c r="F426" s="124"/>
      <c r="G426" s="124"/>
      <c r="H426" s="124"/>
      <c r="I426" s="124"/>
      <c r="J426" s="152"/>
      <c r="K426" s="124"/>
    </row>
    <row r="427" spans="4:11">
      <c r="D427" s="124"/>
      <c r="E427" s="124"/>
      <c r="F427" s="124"/>
      <c r="G427" s="124"/>
      <c r="H427" s="124"/>
      <c r="I427" s="124"/>
      <c r="J427" s="152"/>
      <c r="K427" s="124"/>
    </row>
    <row r="428" spans="4:11">
      <c r="D428" s="124"/>
      <c r="E428" s="124"/>
      <c r="F428" s="124"/>
      <c r="G428" s="124"/>
      <c r="H428" s="124"/>
      <c r="I428" s="124"/>
      <c r="J428" s="152"/>
      <c r="K428" s="124"/>
    </row>
    <row r="429" spans="4:11">
      <c r="D429" s="124"/>
      <c r="E429" s="124"/>
      <c r="F429" s="124"/>
      <c r="G429" s="124"/>
      <c r="H429" s="124"/>
      <c r="I429" s="124"/>
      <c r="J429" s="152"/>
      <c r="K429" s="124"/>
    </row>
    <row r="430" spans="4:11">
      <c r="D430" s="124"/>
      <c r="E430" s="124"/>
      <c r="F430" s="124"/>
      <c r="G430" s="124"/>
      <c r="H430" s="124"/>
      <c r="I430" s="124"/>
      <c r="J430" s="152"/>
      <c r="K430" s="124"/>
    </row>
    <row r="431" spans="4:11">
      <c r="D431" s="124"/>
      <c r="E431" s="124"/>
      <c r="F431" s="124"/>
      <c r="G431" s="124"/>
      <c r="H431" s="124"/>
      <c r="I431" s="124"/>
      <c r="J431" s="152"/>
      <c r="K431" s="124"/>
    </row>
    <row r="432" spans="4:11">
      <c r="D432" s="124"/>
      <c r="E432" s="124"/>
      <c r="F432" s="124"/>
      <c r="G432" s="124"/>
      <c r="H432" s="124"/>
      <c r="I432" s="124"/>
      <c r="J432" s="152"/>
      <c r="K432" s="124"/>
    </row>
    <row r="433" spans="4:11">
      <c r="D433" s="124"/>
      <c r="E433" s="124"/>
      <c r="F433" s="124"/>
      <c r="G433" s="124"/>
      <c r="H433" s="124"/>
      <c r="I433" s="124"/>
      <c r="J433" s="152"/>
      <c r="K433" s="124"/>
    </row>
    <row r="434" spans="4:11">
      <c r="D434" s="124"/>
      <c r="E434" s="124"/>
      <c r="F434" s="124"/>
      <c r="G434" s="124"/>
      <c r="H434" s="124"/>
      <c r="I434" s="124"/>
      <c r="J434" s="152"/>
      <c r="K434" s="124"/>
    </row>
    <row r="435" spans="4:11">
      <c r="D435" s="124"/>
      <c r="E435" s="124"/>
      <c r="F435" s="124"/>
      <c r="G435" s="124"/>
      <c r="H435" s="124"/>
      <c r="I435" s="124"/>
      <c r="J435" s="152"/>
      <c r="K435" s="124"/>
    </row>
    <row r="436" spans="4:11">
      <c r="D436" s="124"/>
      <c r="E436" s="124"/>
      <c r="F436" s="124"/>
      <c r="G436" s="124"/>
      <c r="H436" s="124"/>
      <c r="I436" s="124"/>
      <c r="J436" s="152"/>
      <c r="K436" s="124"/>
    </row>
    <row r="437" spans="4:11">
      <c r="D437" s="124"/>
      <c r="E437" s="124"/>
      <c r="F437" s="124"/>
      <c r="G437" s="124"/>
      <c r="H437" s="124"/>
      <c r="I437" s="124"/>
      <c r="J437" s="152"/>
      <c r="K437" s="124"/>
    </row>
    <row r="438" spans="4:11">
      <c r="D438" s="124"/>
      <c r="E438" s="124"/>
      <c r="F438" s="124"/>
      <c r="G438" s="124"/>
      <c r="H438" s="124"/>
      <c r="I438" s="124"/>
      <c r="J438" s="152"/>
      <c r="K438" s="124"/>
    </row>
    <row r="439" spans="4:11">
      <c r="D439" s="124"/>
      <c r="E439" s="124"/>
      <c r="F439" s="124"/>
      <c r="G439" s="124"/>
      <c r="H439" s="124"/>
      <c r="I439" s="124"/>
      <c r="J439" s="152"/>
      <c r="K439" s="124"/>
    </row>
    <row r="440" spans="4:11">
      <c r="D440" s="124"/>
      <c r="E440" s="124"/>
      <c r="F440" s="124"/>
      <c r="G440" s="124"/>
      <c r="H440" s="124"/>
      <c r="I440" s="124"/>
      <c r="J440" s="152"/>
      <c r="K440" s="124"/>
    </row>
    <row r="441" spans="4:11">
      <c r="D441" s="124"/>
      <c r="E441" s="124"/>
      <c r="F441" s="124"/>
      <c r="G441" s="124"/>
      <c r="H441" s="124"/>
      <c r="I441" s="124"/>
      <c r="J441" s="152"/>
      <c r="K441" s="124"/>
    </row>
    <row r="442" spans="4:11">
      <c r="D442" s="124"/>
      <c r="E442" s="124"/>
      <c r="F442" s="124"/>
      <c r="G442" s="124"/>
      <c r="H442" s="124"/>
      <c r="I442" s="124"/>
      <c r="J442" s="152"/>
      <c r="K442" s="124"/>
    </row>
    <row r="443" spans="4:11">
      <c r="D443" s="124"/>
      <c r="E443" s="124"/>
      <c r="F443" s="124"/>
      <c r="G443" s="124"/>
      <c r="H443" s="124"/>
      <c r="I443" s="124"/>
      <c r="J443" s="152"/>
      <c r="K443" s="124"/>
    </row>
    <row r="444" spans="4:11">
      <c r="D444" s="124"/>
      <c r="E444" s="124"/>
      <c r="F444" s="124"/>
      <c r="G444" s="124"/>
      <c r="H444" s="124"/>
      <c r="I444" s="124"/>
      <c r="J444" s="152"/>
      <c r="K444" s="124"/>
    </row>
    <row r="445" spans="4:11">
      <c r="D445" s="124"/>
      <c r="E445" s="124"/>
      <c r="F445" s="124"/>
      <c r="G445" s="124"/>
      <c r="H445" s="124"/>
      <c r="I445" s="124"/>
      <c r="J445" s="152"/>
      <c r="K445" s="124"/>
    </row>
    <row r="446" spans="4:11">
      <c r="D446" s="124"/>
      <c r="E446" s="124"/>
      <c r="F446" s="124"/>
      <c r="G446" s="124"/>
      <c r="H446" s="124"/>
      <c r="I446" s="124"/>
      <c r="J446" s="152"/>
      <c r="K446" s="124"/>
    </row>
    <row r="447" spans="4:11">
      <c r="D447" s="124"/>
      <c r="E447" s="124"/>
      <c r="F447" s="124"/>
      <c r="G447" s="124"/>
      <c r="H447" s="124"/>
      <c r="I447" s="124"/>
      <c r="J447" s="152"/>
      <c r="K447" s="124"/>
    </row>
    <row r="448" spans="4:11">
      <c r="D448" s="124"/>
      <c r="E448" s="124"/>
      <c r="F448" s="124"/>
      <c r="G448" s="124"/>
      <c r="H448" s="124"/>
      <c r="I448" s="124"/>
      <c r="J448" s="152"/>
      <c r="K448" s="124"/>
    </row>
    <row r="449" spans="4:11">
      <c r="D449" s="124"/>
      <c r="E449" s="124"/>
      <c r="F449" s="124"/>
      <c r="G449" s="124"/>
      <c r="H449" s="124"/>
      <c r="I449" s="124"/>
      <c r="J449" s="152"/>
      <c r="K449" s="124"/>
    </row>
    <row r="450" spans="4:11">
      <c r="D450" s="124"/>
      <c r="E450" s="124"/>
      <c r="F450" s="124"/>
      <c r="G450" s="124"/>
      <c r="H450" s="124"/>
      <c r="I450" s="124"/>
      <c r="J450" s="152"/>
      <c r="K450" s="124"/>
    </row>
    <row r="451" spans="4:11">
      <c r="D451" s="124"/>
      <c r="E451" s="124"/>
      <c r="F451" s="124"/>
      <c r="G451" s="124"/>
      <c r="H451" s="124"/>
      <c r="I451" s="124"/>
      <c r="J451" s="152"/>
      <c r="K451" s="124"/>
    </row>
    <row r="452" spans="4:11">
      <c r="D452" s="124"/>
      <c r="E452" s="124"/>
      <c r="F452" s="124"/>
      <c r="G452" s="124"/>
      <c r="H452" s="124"/>
      <c r="I452" s="124"/>
      <c r="J452" s="152"/>
      <c r="K452" s="124"/>
    </row>
    <row r="453" spans="4:11">
      <c r="D453" s="124"/>
      <c r="E453" s="124"/>
      <c r="F453" s="124"/>
      <c r="G453" s="124"/>
      <c r="H453" s="124"/>
      <c r="I453" s="124"/>
      <c r="J453" s="152"/>
      <c r="K453" s="124"/>
    </row>
    <row r="454" spans="4:11">
      <c r="D454" s="124"/>
      <c r="E454" s="124"/>
      <c r="F454" s="124"/>
      <c r="G454" s="124"/>
      <c r="H454" s="124"/>
      <c r="I454" s="124"/>
      <c r="J454" s="152"/>
      <c r="K454" s="124"/>
    </row>
    <row r="455" spans="4:11">
      <c r="D455" s="124"/>
      <c r="E455" s="124"/>
      <c r="F455" s="124"/>
      <c r="G455" s="124"/>
      <c r="H455" s="124"/>
      <c r="I455" s="124"/>
      <c r="J455" s="152"/>
      <c r="K455" s="124"/>
    </row>
    <row r="456" spans="4:11">
      <c r="D456" s="124"/>
      <c r="E456" s="124"/>
      <c r="F456" s="124"/>
      <c r="G456" s="124"/>
      <c r="H456" s="124"/>
      <c r="I456" s="124"/>
      <c r="J456" s="152"/>
      <c r="K456" s="124"/>
    </row>
    <row r="457" spans="4:11">
      <c r="D457" s="124"/>
      <c r="E457" s="124"/>
      <c r="F457" s="124"/>
      <c r="G457" s="124"/>
      <c r="H457" s="124"/>
      <c r="I457" s="124"/>
      <c r="J457" s="152"/>
      <c r="K457" s="124"/>
    </row>
    <row r="458" spans="4:11">
      <c r="D458" s="124"/>
      <c r="E458" s="124"/>
      <c r="F458" s="124"/>
      <c r="G458" s="124"/>
      <c r="H458" s="124"/>
      <c r="I458" s="124"/>
      <c r="J458" s="152"/>
      <c r="K458" s="124"/>
    </row>
    <row r="459" spans="4:11">
      <c r="D459" s="124"/>
      <c r="E459" s="124"/>
      <c r="F459" s="124"/>
      <c r="G459" s="124"/>
      <c r="H459" s="124"/>
      <c r="I459" s="124"/>
      <c r="J459" s="152"/>
      <c r="K459" s="124"/>
    </row>
    <row r="460" spans="4:11">
      <c r="D460" s="124"/>
      <c r="E460" s="124"/>
      <c r="F460" s="124"/>
      <c r="G460" s="124"/>
      <c r="H460" s="124"/>
      <c r="I460" s="124"/>
      <c r="J460" s="152"/>
      <c r="K460" s="124"/>
    </row>
    <row r="461" spans="4:11">
      <c r="D461" s="124"/>
      <c r="E461" s="124"/>
      <c r="F461" s="124"/>
      <c r="G461" s="124"/>
      <c r="H461" s="124"/>
      <c r="I461" s="124"/>
      <c r="J461" s="152"/>
      <c r="K461" s="124"/>
    </row>
    <row r="462" spans="4:11">
      <c r="D462" s="124"/>
      <c r="E462" s="124"/>
      <c r="F462" s="124"/>
      <c r="G462" s="124"/>
      <c r="H462" s="124"/>
      <c r="I462" s="124"/>
      <c r="J462" s="152"/>
      <c r="K462" s="124"/>
    </row>
    <row r="463" spans="4:11">
      <c r="D463" s="124"/>
      <c r="E463" s="124"/>
      <c r="F463" s="124"/>
      <c r="G463" s="124"/>
      <c r="H463" s="124"/>
      <c r="I463" s="124"/>
      <c r="J463" s="152"/>
      <c r="K463" s="124"/>
    </row>
    <row r="464" spans="4:11">
      <c r="D464" s="124"/>
      <c r="E464" s="124"/>
      <c r="F464" s="124"/>
      <c r="G464" s="124"/>
      <c r="H464" s="124"/>
      <c r="I464" s="124"/>
      <c r="J464" s="152"/>
      <c r="K464" s="124"/>
    </row>
    <row r="465" spans="4:11">
      <c r="D465" s="124"/>
      <c r="E465" s="124"/>
      <c r="F465" s="124"/>
      <c r="G465" s="124"/>
      <c r="H465" s="124"/>
      <c r="I465" s="124"/>
      <c r="J465" s="152"/>
      <c r="K465" s="124"/>
    </row>
    <row r="466" spans="4:11">
      <c r="D466" s="124"/>
      <c r="E466" s="124"/>
      <c r="F466" s="124"/>
      <c r="G466" s="124"/>
      <c r="H466" s="124"/>
      <c r="I466" s="124"/>
      <c r="J466" s="152"/>
      <c r="K466" s="124"/>
    </row>
    <row r="467" spans="4:11">
      <c r="D467" s="124"/>
      <c r="E467" s="124"/>
      <c r="F467" s="124"/>
      <c r="G467" s="124"/>
      <c r="H467" s="124"/>
      <c r="I467" s="124"/>
      <c r="J467" s="152"/>
      <c r="K467" s="124"/>
    </row>
    <row r="468" spans="4:11">
      <c r="D468" s="124"/>
      <c r="E468" s="124"/>
      <c r="F468" s="124"/>
      <c r="G468" s="124"/>
      <c r="H468" s="124"/>
      <c r="I468" s="124"/>
      <c r="J468" s="152"/>
      <c r="K468" s="124"/>
    </row>
    <row r="469" spans="4:11">
      <c r="D469" s="124"/>
      <c r="E469" s="124"/>
      <c r="F469" s="124"/>
      <c r="G469" s="124"/>
      <c r="H469" s="124"/>
      <c r="I469" s="124"/>
      <c r="J469" s="152"/>
      <c r="K469" s="124"/>
    </row>
    <row r="470" spans="4:11">
      <c r="D470" s="124"/>
      <c r="E470" s="124"/>
      <c r="F470" s="124"/>
      <c r="G470" s="124"/>
      <c r="H470" s="124"/>
      <c r="I470" s="124"/>
      <c r="J470" s="152"/>
      <c r="K470" s="124"/>
    </row>
    <row r="471" spans="4:11">
      <c r="D471" s="124"/>
      <c r="E471" s="124"/>
      <c r="F471" s="124"/>
      <c r="G471" s="124"/>
      <c r="H471" s="124"/>
      <c r="I471" s="124"/>
      <c r="J471" s="152"/>
      <c r="K471" s="124"/>
    </row>
    <row r="472" spans="4:11">
      <c r="D472" s="124"/>
      <c r="E472" s="124"/>
      <c r="F472" s="124"/>
      <c r="G472" s="124"/>
      <c r="H472" s="124"/>
      <c r="I472" s="124"/>
      <c r="J472" s="152"/>
      <c r="K472" s="124"/>
    </row>
    <row r="473" spans="4:11">
      <c r="D473" s="124"/>
      <c r="E473" s="124"/>
      <c r="F473" s="124"/>
      <c r="G473" s="124"/>
      <c r="H473" s="124"/>
      <c r="I473" s="124"/>
      <c r="J473" s="152"/>
      <c r="K473" s="124"/>
    </row>
    <row r="474" spans="4:11">
      <c r="D474" s="124"/>
      <c r="E474" s="124"/>
      <c r="F474" s="124"/>
      <c r="G474" s="124"/>
      <c r="H474" s="124"/>
      <c r="I474" s="124"/>
      <c r="J474" s="152"/>
      <c r="K474" s="124"/>
    </row>
    <row r="475" spans="4:11">
      <c r="D475" s="124"/>
      <c r="E475" s="124"/>
      <c r="F475" s="124"/>
      <c r="G475" s="124"/>
      <c r="H475" s="124"/>
      <c r="I475" s="124"/>
      <c r="J475" s="152"/>
      <c r="K475" s="124"/>
    </row>
    <row r="476" spans="4:11">
      <c r="D476" s="124"/>
      <c r="E476" s="124"/>
      <c r="F476" s="124"/>
      <c r="G476" s="124"/>
      <c r="H476" s="124"/>
      <c r="I476" s="124"/>
      <c r="J476" s="152"/>
      <c r="K476" s="124"/>
    </row>
    <row r="477" spans="4:11">
      <c r="D477" s="124"/>
      <c r="E477" s="124"/>
      <c r="F477" s="124"/>
      <c r="G477" s="124"/>
      <c r="H477" s="124"/>
      <c r="I477" s="124"/>
      <c r="J477" s="152"/>
      <c r="K477" s="124"/>
    </row>
    <row r="478" spans="4:11">
      <c r="D478" s="124"/>
      <c r="E478" s="124"/>
      <c r="F478" s="124"/>
      <c r="G478" s="124"/>
      <c r="H478" s="124"/>
      <c r="I478" s="124"/>
      <c r="J478" s="152"/>
      <c r="K478" s="124"/>
    </row>
    <row r="479" spans="4:11">
      <c r="D479" s="124"/>
      <c r="E479" s="124"/>
      <c r="F479" s="124"/>
      <c r="G479" s="124"/>
      <c r="H479" s="124"/>
      <c r="I479" s="124"/>
      <c r="J479" s="152"/>
      <c r="K479" s="124"/>
    </row>
    <row r="480" spans="4:11">
      <c r="D480" s="124"/>
      <c r="E480" s="124"/>
      <c r="F480" s="124"/>
      <c r="G480" s="124"/>
      <c r="H480" s="124"/>
      <c r="I480" s="124"/>
      <c r="J480" s="152"/>
      <c r="K480" s="124"/>
    </row>
    <row r="481" spans="4:11">
      <c r="D481" s="124"/>
      <c r="E481" s="124"/>
      <c r="F481" s="124"/>
      <c r="G481" s="124"/>
      <c r="H481" s="124"/>
      <c r="I481" s="124"/>
      <c r="J481" s="152"/>
      <c r="K481" s="124"/>
    </row>
    <row r="482" spans="4:11">
      <c r="D482" s="124"/>
      <c r="E482" s="124"/>
      <c r="F482" s="124"/>
      <c r="G482" s="124"/>
      <c r="H482" s="124"/>
      <c r="I482" s="124"/>
      <c r="J482" s="152"/>
      <c r="K482" s="124"/>
    </row>
    <row r="483" spans="4:11">
      <c r="D483" s="124"/>
      <c r="E483" s="124"/>
      <c r="F483" s="124"/>
      <c r="G483" s="124"/>
      <c r="H483" s="124"/>
      <c r="I483" s="124"/>
      <c r="J483" s="152"/>
      <c r="K483" s="124"/>
    </row>
    <row r="484" spans="4:11">
      <c r="D484" s="124"/>
      <c r="E484" s="124"/>
      <c r="F484" s="124"/>
      <c r="G484" s="124"/>
      <c r="H484" s="124"/>
      <c r="I484" s="124"/>
      <c r="J484" s="152"/>
      <c r="K484" s="124"/>
    </row>
    <row r="485" spans="4:11">
      <c r="D485" s="124"/>
      <c r="E485" s="124"/>
      <c r="F485" s="124"/>
      <c r="G485" s="124"/>
      <c r="H485" s="124"/>
      <c r="I485" s="124"/>
      <c r="J485" s="152"/>
      <c r="K485" s="124"/>
    </row>
    <row r="486" spans="4:11">
      <c r="D486" s="124"/>
      <c r="E486" s="124"/>
      <c r="F486" s="124"/>
      <c r="G486" s="124"/>
      <c r="H486" s="124"/>
      <c r="I486" s="124"/>
      <c r="J486" s="152"/>
      <c r="K486" s="124"/>
    </row>
    <row r="487" spans="4:11">
      <c r="D487" s="124"/>
      <c r="E487" s="124"/>
      <c r="F487" s="124"/>
      <c r="G487" s="124"/>
      <c r="H487" s="124"/>
      <c r="I487" s="124"/>
      <c r="J487" s="152"/>
      <c r="K487" s="124"/>
    </row>
    <row r="488" spans="4:11">
      <c r="D488" s="124"/>
      <c r="E488" s="124"/>
      <c r="F488" s="124"/>
      <c r="G488" s="124"/>
      <c r="H488" s="124"/>
      <c r="I488" s="124"/>
      <c r="J488" s="152"/>
      <c r="K488" s="124"/>
    </row>
    <row r="489" spans="4:11">
      <c r="D489" s="124"/>
      <c r="E489" s="124"/>
      <c r="F489" s="124"/>
      <c r="G489" s="124"/>
      <c r="H489" s="124"/>
      <c r="I489" s="124"/>
      <c r="J489" s="152"/>
      <c r="K489" s="124"/>
    </row>
    <row r="490" spans="4:11">
      <c r="D490" s="124"/>
      <c r="E490" s="124"/>
      <c r="F490" s="124"/>
      <c r="G490" s="124"/>
      <c r="H490" s="124"/>
      <c r="I490" s="124"/>
      <c r="J490" s="152"/>
      <c r="K490" s="124"/>
    </row>
    <row r="491" spans="4:11">
      <c r="D491" s="124"/>
      <c r="E491" s="124"/>
      <c r="F491" s="124"/>
      <c r="G491" s="124"/>
      <c r="H491" s="124"/>
      <c r="I491" s="124"/>
      <c r="J491" s="152"/>
      <c r="K491" s="124"/>
    </row>
    <row r="492" spans="4:11">
      <c r="D492" s="124"/>
      <c r="E492" s="124"/>
      <c r="F492" s="124"/>
      <c r="G492" s="124"/>
      <c r="H492" s="124"/>
      <c r="I492" s="124"/>
      <c r="J492" s="152"/>
      <c r="K492" s="124"/>
    </row>
    <row r="493" spans="4:11">
      <c r="D493" s="124"/>
      <c r="E493" s="124"/>
      <c r="F493" s="124"/>
      <c r="G493" s="124"/>
      <c r="H493" s="124"/>
      <c r="I493" s="124"/>
      <c r="J493" s="152"/>
      <c r="K493" s="124"/>
    </row>
    <row r="494" spans="4:11">
      <c r="D494" s="124"/>
      <c r="E494" s="124"/>
      <c r="F494" s="124"/>
      <c r="G494" s="124"/>
      <c r="H494" s="124"/>
      <c r="I494" s="124"/>
      <c r="J494" s="152"/>
      <c r="K494" s="124"/>
    </row>
    <row r="495" spans="4:11">
      <c r="D495" s="124"/>
      <c r="E495" s="124"/>
      <c r="F495" s="124"/>
      <c r="G495" s="124"/>
      <c r="H495" s="124"/>
      <c r="I495" s="124"/>
      <c r="J495" s="152"/>
      <c r="K495" s="124"/>
    </row>
    <row r="496" spans="4:11">
      <c r="D496" s="124"/>
      <c r="E496" s="124"/>
      <c r="F496" s="124"/>
      <c r="G496" s="124"/>
      <c r="H496" s="124"/>
      <c r="I496" s="124"/>
      <c r="J496" s="152"/>
      <c r="K496" s="124"/>
    </row>
    <row r="497" spans="4:11">
      <c r="D497" s="124"/>
      <c r="E497" s="124"/>
      <c r="F497" s="124"/>
      <c r="G497" s="124"/>
      <c r="H497" s="124"/>
      <c r="I497" s="124"/>
      <c r="J497" s="152"/>
      <c r="K497" s="124"/>
    </row>
    <row r="498" spans="4:11">
      <c r="D498" s="124"/>
      <c r="E498" s="124"/>
      <c r="F498" s="124"/>
      <c r="G498" s="124"/>
      <c r="H498" s="124"/>
      <c r="I498" s="124"/>
      <c r="J498" s="152"/>
      <c r="K498" s="124"/>
    </row>
    <row r="499" spans="4:11">
      <c r="D499" s="124"/>
      <c r="E499" s="124"/>
      <c r="F499" s="124"/>
      <c r="G499" s="124"/>
      <c r="H499" s="124"/>
      <c r="I499" s="124"/>
      <c r="J499" s="152"/>
      <c r="K499" s="124"/>
    </row>
    <row r="500" spans="4:11">
      <c r="D500" s="124"/>
      <c r="E500" s="124"/>
      <c r="F500" s="124"/>
      <c r="G500" s="124"/>
      <c r="H500" s="124"/>
      <c r="I500" s="124"/>
      <c r="J500" s="152"/>
      <c r="K500" s="124"/>
    </row>
    <row r="501" spans="4:11">
      <c r="D501" s="124"/>
      <c r="E501" s="124"/>
      <c r="F501" s="124"/>
      <c r="G501" s="124"/>
      <c r="H501" s="124"/>
      <c r="I501" s="124"/>
      <c r="J501" s="152"/>
      <c r="K501" s="124"/>
    </row>
    <row r="502" spans="4:11">
      <c r="D502" s="124"/>
      <c r="E502" s="124"/>
      <c r="F502" s="124"/>
      <c r="G502" s="124"/>
      <c r="H502" s="124"/>
      <c r="I502" s="124"/>
      <c r="J502" s="152"/>
      <c r="K502" s="124"/>
    </row>
    <row r="503" spans="4:11">
      <c r="D503" s="124"/>
      <c r="E503" s="124"/>
      <c r="F503" s="124"/>
      <c r="G503" s="124"/>
      <c r="H503" s="124"/>
      <c r="I503" s="124"/>
      <c r="J503" s="152"/>
      <c r="K503" s="124"/>
    </row>
    <row r="504" spans="4:11">
      <c r="D504" s="124"/>
      <c r="E504" s="124"/>
      <c r="F504" s="124"/>
      <c r="G504" s="124"/>
      <c r="H504" s="124"/>
      <c r="I504" s="124"/>
      <c r="J504" s="152"/>
      <c r="K504" s="124"/>
    </row>
    <row r="505" spans="4:11">
      <c r="D505" s="124"/>
      <c r="E505" s="124"/>
      <c r="F505" s="124"/>
      <c r="G505" s="124"/>
      <c r="H505" s="124"/>
      <c r="I505" s="124"/>
      <c r="J505" s="152"/>
      <c r="K505" s="124"/>
    </row>
    <row r="506" spans="4:11">
      <c r="D506" s="124"/>
      <c r="E506" s="124"/>
      <c r="F506" s="124"/>
      <c r="G506" s="124"/>
      <c r="H506" s="124"/>
      <c r="I506" s="124"/>
      <c r="J506" s="152"/>
      <c r="K506" s="124"/>
    </row>
    <row r="507" spans="4:11">
      <c r="D507" s="124"/>
      <c r="E507" s="124"/>
      <c r="F507" s="124"/>
      <c r="G507" s="124"/>
      <c r="H507" s="124"/>
      <c r="I507" s="124"/>
      <c r="J507" s="152"/>
      <c r="K507" s="124"/>
    </row>
    <row r="508" spans="4:11">
      <c r="D508" s="124"/>
      <c r="E508" s="124"/>
      <c r="F508" s="124"/>
      <c r="G508" s="124"/>
      <c r="H508" s="124"/>
      <c r="I508" s="124"/>
      <c r="J508" s="152"/>
      <c r="K508" s="124"/>
    </row>
    <row r="509" spans="4:11">
      <c r="D509" s="124"/>
      <c r="E509" s="124"/>
      <c r="F509" s="124"/>
      <c r="G509" s="124"/>
      <c r="H509" s="124"/>
      <c r="I509" s="124"/>
      <c r="J509" s="152"/>
      <c r="K509" s="124"/>
    </row>
    <row r="510" spans="4:11">
      <c r="D510" s="124"/>
      <c r="E510" s="124"/>
      <c r="F510" s="124"/>
      <c r="G510" s="124"/>
      <c r="H510" s="124"/>
      <c r="I510" s="124"/>
      <c r="J510" s="152"/>
      <c r="K510" s="124"/>
    </row>
    <row r="511" spans="4:11">
      <c r="D511" s="124"/>
      <c r="E511" s="124"/>
      <c r="F511" s="124"/>
      <c r="G511" s="124"/>
      <c r="H511" s="124"/>
      <c r="I511" s="124"/>
      <c r="J511" s="152"/>
      <c r="K511" s="124"/>
    </row>
    <row r="512" spans="4:11">
      <c r="D512" s="124"/>
      <c r="E512" s="124"/>
      <c r="F512" s="124"/>
      <c r="G512" s="124"/>
      <c r="H512" s="124"/>
      <c r="I512" s="124"/>
      <c r="J512" s="152"/>
      <c r="K512" s="124"/>
    </row>
    <row r="513" spans="4:11">
      <c r="D513" s="124"/>
      <c r="E513" s="124"/>
      <c r="F513" s="124"/>
      <c r="G513" s="124"/>
      <c r="H513" s="124"/>
      <c r="I513" s="124"/>
      <c r="J513" s="152"/>
      <c r="K513" s="124"/>
    </row>
    <row r="514" spans="4:11">
      <c r="D514" s="124"/>
      <c r="E514" s="124"/>
      <c r="F514" s="124"/>
      <c r="G514" s="124"/>
      <c r="H514" s="124"/>
      <c r="I514" s="124"/>
      <c r="J514" s="152"/>
      <c r="K514" s="124"/>
    </row>
    <row r="515" spans="4:11">
      <c r="D515" s="124"/>
      <c r="E515" s="124"/>
      <c r="F515" s="124"/>
      <c r="G515" s="124"/>
      <c r="H515" s="124"/>
      <c r="I515" s="124"/>
      <c r="J515" s="152"/>
      <c r="K515" s="124"/>
    </row>
    <row r="516" spans="4:11">
      <c r="D516" s="124"/>
      <c r="E516" s="124"/>
      <c r="F516" s="124"/>
      <c r="G516" s="124"/>
      <c r="H516" s="124"/>
      <c r="I516" s="124"/>
      <c r="J516" s="152"/>
      <c r="K516" s="124"/>
    </row>
    <row r="517" spans="4:11">
      <c r="D517" s="124"/>
      <c r="E517" s="124"/>
      <c r="F517" s="124"/>
      <c r="G517" s="124"/>
      <c r="H517" s="124"/>
      <c r="I517" s="124"/>
      <c r="J517" s="152"/>
      <c r="K517" s="124"/>
    </row>
    <row r="518" spans="4:11">
      <c r="D518" s="124"/>
      <c r="E518" s="124"/>
      <c r="F518" s="124"/>
      <c r="G518" s="124"/>
      <c r="H518" s="124"/>
      <c r="I518" s="124"/>
      <c r="J518" s="152"/>
      <c r="K518" s="124"/>
    </row>
    <row r="519" spans="4:11">
      <c r="D519" s="124"/>
      <c r="E519" s="124"/>
      <c r="F519" s="124"/>
      <c r="G519" s="124"/>
      <c r="H519" s="124"/>
      <c r="I519" s="124"/>
      <c r="J519" s="152"/>
      <c r="K519" s="124"/>
    </row>
    <row r="520" spans="4:11">
      <c r="D520" s="124"/>
      <c r="E520" s="124"/>
      <c r="F520" s="124"/>
      <c r="G520" s="124"/>
      <c r="H520" s="124"/>
      <c r="I520" s="124"/>
      <c r="J520" s="152"/>
      <c r="K520" s="124"/>
    </row>
    <row r="521" spans="4:11">
      <c r="D521" s="124"/>
      <c r="E521" s="124"/>
      <c r="F521" s="124"/>
      <c r="G521" s="124"/>
      <c r="H521" s="124"/>
      <c r="I521" s="124"/>
      <c r="J521" s="152"/>
      <c r="K521" s="124"/>
    </row>
    <row r="522" spans="4:11">
      <c r="D522" s="124"/>
      <c r="E522" s="124"/>
      <c r="F522" s="124"/>
      <c r="G522" s="124"/>
      <c r="H522" s="124"/>
      <c r="I522" s="124"/>
      <c r="J522" s="152"/>
      <c r="K522" s="124"/>
    </row>
    <row r="523" spans="4:11">
      <c r="D523" s="124"/>
      <c r="E523" s="124"/>
      <c r="F523" s="124"/>
      <c r="G523" s="124"/>
      <c r="H523" s="124"/>
      <c r="I523" s="124"/>
      <c r="J523" s="152"/>
      <c r="K523" s="124"/>
    </row>
    <row r="524" spans="4:11">
      <c r="D524" s="124"/>
      <c r="E524" s="124"/>
      <c r="F524" s="124"/>
      <c r="G524" s="124"/>
      <c r="H524" s="124"/>
      <c r="I524" s="124"/>
      <c r="J524" s="152"/>
      <c r="K524" s="124"/>
    </row>
    <row r="525" spans="4:11">
      <c r="D525" s="124"/>
      <c r="E525" s="124"/>
      <c r="F525" s="124"/>
      <c r="G525" s="124"/>
      <c r="H525" s="124"/>
      <c r="I525" s="124"/>
      <c r="J525" s="152"/>
      <c r="K525" s="124"/>
    </row>
    <row r="526" spans="4:11">
      <c r="D526" s="124"/>
      <c r="E526" s="124"/>
      <c r="F526" s="124"/>
      <c r="G526" s="124"/>
      <c r="H526" s="124"/>
      <c r="I526" s="124"/>
      <c r="J526" s="152"/>
      <c r="K526" s="124"/>
    </row>
    <row r="527" spans="4:11">
      <c r="D527" s="124"/>
      <c r="E527" s="124"/>
      <c r="F527" s="124"/>
      <c r="G527" s="124"/>
      <c r="H527" s="124"/>
      <c r="I527" s="124"/>
      <c r="J527" s="152"/>
      <c r="K527" s="124"/>
    </row>
    <row r="528" spans="4:11">
      <c r="D528" s="124"/>
      <c r="E528" s="124"/>
      <c r="F528" s="124"/>
      <c r="G528" s="124"/>
      <c r="H528" s="124"/>
      <c r="I528" s="124"/>
      <c r="J528" s="152"/>
      <c r="K528" s="124"/>
    </row>
    <row r="529" spans="4:11">
      <c r="D529" s="124"/>
      <c r="E529" s="124"/>
      <c r="F529" s="124"/>
      <c r="G529" s="124"/>
      <c r="H529" s="124"/>
      <c r="I529" s="124"/>
      <c r="J529" s="152"/>
      <c r="K529" s="124"/>
    </row>
    <row r="530" spans="4:11">
      <c r="D530" s="124"/>
      <c r="E530" s="124"/>
      <c r="F530" s="124"/>
      <c r="G530" s="124"/>
      <c r="H530" s="124"/>
      <c r="I530" s="124"/>
      <c r="J530" s="152"/>
      <c r="K530" s="124"/>
    </row>
    <row r="531" spans="4:11">
      <c r="D531" s="124"/>
      <c r="E531" s="124"/>
      <c r="F531" s="124"/>
      <c r="G531" s="124"/>
      <c r="H531" s="124"/>
      <c r="I531" s="124"/>
      <c r="J531" s="152"/>
      <c r="K531" s="124"/>
    </row>
    <row r="532" spans="4:11">
      <c r="D532" s="124"/>
      <c r="E532" s="124"/>
      <c r="F532" s="124"/>
      <c r="G532" s="124"/>
      <c r="H532" s="124"/>
      <c r="I532" s="124"/>
      <c r="J532" s="152"/>
      <c r="K532" s="124"/>
    </row>
    <row r="533" spans="4:11">
      <c r="D533" s="124"/>
      <c r="E533" s="124"/>
      <c r="F533" s="124"/>
      <c r="G533" s="124"/>
      <c r="H533" s="124"/>
      <c r="I533" s="124"/>
      <c r="J533" s="152"/>
      <c r="K533" s="124"/>
    </row>
    <row r="534" spans="4:11">
      <c r="D534" s="124"/>
      <c r="E534" s="124"/>
      <c r="F534" s="124"/>
      <c r="G534" s="124"/>
      <c r="H534" s="124"/>
      <c r="I534" s="124"/>
      <c r="J534" s="152"/>
      <c r="K534" s="124"/>
    </row>
    <row r="535" spans="4:11">
      <c r="D535" s="124"/>
      <c r="E535" s="124"/>
      <c r="F535" s="124"/>
      <c r="G535" s="124"/>
      <c r="H535" s="124"/>
      <c r="I535" s="124"/>
      <c r="J535" s="152"/>
      <c r="K535" s="124"/>
    </row>
    <row r="536" spans="4:11">
      <c r="D536" s="124"/>
      <c r="E536" s="124"/>
      <c r="F536" s="124"/>
      <c r="G536" s="124"/>
      <c r="H536" s="124"/>
      <c r="I536" s="124"/>
      <c r="J536" s="152"/>
      <c r="K536" s="124"/>
    </row>
    <row r="537" spans="4:11">
      <c r="D537" s="124"/>
      <c r="E537" s="124"/>
      <c r="F537" s="124"/>
      <c r="G537" s="124"/>
      <c r="H537" s="124"/>
      <c r="I537" s="124"/>
      <c r="J537" s="152"/>
      <c r="K537" s="124"/>
    </row>
    <row r="538" spans="4:11">
      <c r="D538" s="124"/>
      <c r="E538" s="124"/>
      <c r="F538" s="124"/>
      <c r="G538" s="124"/>
      <c r="H538" s="124"/>
      <c r="I538" s="124"/>
      <c r="J538" s="152"/>
      <c r="K538" s="124"/>
    </row>
    <row r="539" spans="4:11">
      <c r="D539" s="124"/>
      <c r="E539" s="124"/>
      <c r="F539" s="124"/>
      <c r="G539" s="124"/>
      <c r="H539" s="124"/>
      <c r="I539" s="124"/>
      <c r="J539" s="152"/>
      <c r="K539" s="124"/>
    </row>
    <row r="540" spans="4:11">
      <c r="D540" s="124"/>
      <c r="E540" s="124"/>
      <c r="F540" s="124"/>
      <c r="G540" s="124"/>
      <c r="H540" s="124"/>
      <c r="I540" s="124"/>
      <c r="J540" s="152"/>
      <c r="K540" s="124"/>
    </row>
    <row r="541" spans="4:11">
      <c r="D541" s="124"/>
      <c r="E541" s="124"/>
      <c r="F541" s="124"/>
      <c r="G541" s="124"/>
      <c r="H541" s="124"/>
      <c r="I541" s="124"/>
      <c r="J541" s="152"/>
      <c r="K541" s="124"/>
    </row>
    <row r="542" spans="4:11">
      <c r="D542" s="124"/>
      <c r="E542" s="124"/>
      <c r="F542" s="124"/>
      <c r="G542" s="124"/>
      <c r="H542" s="124"/>
      <c r="I542" s="124"/>
      <c r="J542" s="152"/>
      <c r="K542" s="124"/>
    </row>
    <row r="543" spans="4:11">
      <c r="D543" s="124"/>
      <c r="E543" s="124"/>
      <c r="F543" s="124"/>
      <c r="G543" s="124"/>
      <c r="H543" s="124"/>
      <c r="I543" s="124"/>
      <c r="J543" s="152"/>
      <c r="K543" s="124"/>
    </row>
    <row r="544" spans="4:11">
      <c r="D544" s="124"/>
      <c r="E544" s="124"/>
      <c r="F544" s="124"/>
      <c r="G544" s="124"/>
      <c r="H544" s="124"/>
      <c r="I544" s="124"/>
      <c r="J544" s="152"/>
      <c r="K544" s="124"/>
    </row>
    <row r="545" spans="4:11">
      <c r="D545" s="124"/>
      <c r="E545" s="124"/>
      <c r="F545" s="124"/>
      <c r="G545" s="124"/>
      <c r="H545" s="124"/>
      <c r="I545" s="124"/>
      <c r="J545" s="152"/>
      <c r="K545" s="124"/>
    </row>
    <row r="546" spans="4:11">
      <c r="D546" s="124"/>
      <c r="E546" s="124"/>
      <c r="F546" s="124"/>
      <c r="G546" s="124"/>
      <c r="H546" s="124"/>
      <c r="I546" s="124"/>
      <c r="J546" s="152"/>
      <c r="K546" s="124"/>
    </row>
    <row r="547" spans="4:11">
      <c r="D547" s="124"/>
      <c r="E547" s="124"/>
      <c r="F547" s="124"/>
      <c r="G547" s="124"/>
      <c r="H547" s="124"/>
      <c r="I547" s="124"/>
      <c r="J547" s="152"/>
      <c r="K547" s="124"/>
    </row>
    <row r="548" spans="4:11">
      <c r="D548" s="124"/>
      <c r="E548" s="124"/>
      <c r="F548" s="124"/>
      <c r="G548" s="124"/>
      <c r="H548" s="124"/>
      <c r="I548" s="124"/>
      <c r="J548" s="152"/>
      <c r="K548" s="124"/>
    </row>
    <row r="549" spans="4:11">
      <c r="D549" s="124"/>
      <c r="E549" s="124"/>
      <c r="F549" s="124"/>
      <c r="G549" s="124"/>
      <c r="H549" s="124"/>
      <c r="I549" s="124"/>
      <c r="J549" s="152"/>
      <c r="K549" s="124"/>
    </row>
    <row r="550" spans="4:11">
      <c r="D550" s="124"/>
      <c r="E550" s="124"/>
      <c r="F550" s="124"/>
      <c r="G550" s="124"/>
      <c r="H550" s="124"/>
      <c r="I550" s="124"/>
      <c r="J550" s="152"/>
      <c r="K550" s="124"/>
    </row>
    <row r="551" spans="4:11">
      <c r="D551" s="124"/>
      <c r="E551" s="124"/>
      <c r="F551" s="124"/>
      <c r="G551" s="124"/>
      <c r="H551" s="124"/>
      <c r="I551" s="124"/>
      <c r="J551" s="152"/>
      <c r="K551" s="124"/>
    </row>
    <row r="552" spans="4:11">
      <c r="D552" s="124"/>
      <c r="E552" s="124"/>
      <c r="F552" s="124"/>
      <c r="G552" s="124"/>
      <c r="H552" s="124"/>
      <c r="I552" s="124"/>
      <c r="J552" s="152"/>
      <c r="K552" s="124"/>
    </row>
    <row r="553" spans="4:11">
      <c r="D553" s="124"/>
      <c r="E553" s="124"/>
      <c r="F553" s="124"/>
      <c r="G553" s="124"/>
      <c r="H553" s="124"/>
      <c r="I553" s="124"/>
      <c r="J553" s="152"/>
      <c r="K553" s="124"/>
    </row>
    <row r="554" spans="4:11">
      <c r="D554" s="124"/>
      <c r="E554" s="124"/>
      <c r="F554" s="124"/>
      <c r="G554" s="124"/>
      <c r="H554" s="124"/>
      <c r="I554" s="124"/>
      <c r="J554" s="152"/>
      <c r="K554" s="124"/>
    </row>
    <row r="555" spans="4:11">
      <c r="D555" s="124"/>
      <c r="E555" s="124"/>
      <c r="F555" s="124"/>
      <c r="G555" s="124"/>
      <c r="H555" s="124"/>
      <c r="I555" s="124"/>
      <c r="J555" s="152"/>
      <c r="K555" s="124"/>
    </row>
    <row r="556" spans="4:11">
      <c r="D556" s="124"/>
      <c r="E556" s="124"/>
      <c r="F556" s="124"/>
      <c r="G556" s="124"/>
      <c r="H556" s="124"/>
      <c r="I556" s="124"/>
      <c r="J556" s="152"/>
      <c r="K556" s="124"/>
    </row>
    <row r="557" spans="4:11">
      <c r="D557" s="124"/>
      <c r="E557" s="124"/>
      <c r="F557" s="124"/>
      <c r="G557" s="124"/>
      <c r="H557" s="124"/>
      <c r="I557" s="124"/>
      <c r="J557" s="152"/>
      <c r="K557" s="124"/>
    </row>
    <row r="558" spans="4:11">
      <c r="D558" s="124"/>
      <c r="E558" s="124"/>
      <c r="F558" s="124"/>
      <c r="G558" s="124"/>
      <c r="H558" s="124"/>
      <c r="I558" s="124"/>
      <c r="J558" s="152"/>
      <c r="K558" s="124"/>
    </row>
    <row r="559" spans="4:11">
      <c r="D559" s="124"/>
      <c r="E559" s="124"/>
      <c r="F559" s="124"/>
      <c r="G559" s="124"/>
      <c r="H559" s="124"/>
      <c r="I559" s="124"/>
      <c r="J559" s="152"/>
      <c r="K559" s="124"/>
    </row>
    <row r="560" spans="4:11">
      <c r="D560" s="124"/>
      <c r="E560" s="124"/>
      <c r="F560" s="124"/>
      <c r="G560" s="124"/>
      <c r="H560" s="124"/>
      <c r="I560" s="124"/>
      <c r="J560" s="152"/>
      <c r="K560" s="124"/>
    </row>
    <row r="561" spans="4:11">
      <c r="D561" s="124"/>
      <c r="E561" s="124"/>
      <c r="F561" s="124"/>
      <c r="G561" s="124"/>
      <c r="H561" s="124"/>
      <c r="I561" s="124"/>
      <c r="J561" s="152"/>
      <c r="K561" s="124"/>
    </row>
    <row r="562" spans="4:11">
      <c r="D562" s="124"/>
      <c r="E562" s="124"/>
      <c r="F562" s="124"/>
      <c r="G562" s="124"/>
      <c r="H562" s="124"/>
      <c r="I562" s="124"/>
      <c r="J562" s="152"/>
      <c r="K562" s="124"/>
    </row>
    <row r="563" spans="4:11">
      <c r="D563" s="124"/>
      <c r="E563" s="124"/>
      <c r="F563" s="124"/>
      <c r="G563" s="124"/>
      <c r="H563" s="124"/>
      <c r="I563" s="124"/>
      <c r="J563" s="152"/>
      <c r="K563" s="124"/>
    </row>
    <row r="564" spans="4:11">
      <c r="D564" s="124"/>
      <c r="E564" s="124"/>
      <c r="F564" s="124"/>
      <c r="G564" s="124"/>
      <c r="H564" s="124"/>
      <c r="I564" s="124"/>
      <c r="J564" s="152"/>
      <c r="K564" s="124"/>
    </row>
    <row r="565" spans="4:11">
      <c r="D565" s="124"/>
      <c r="E565" s="124"/>
      <c r="F565" s="124"/>
      <c r="G565" s="124"/>
      <c r="H565" s="124"/>
      <c r="I565" s="124"/>
      <c r="J565" s="152"/>
      <c r="K565" s="124"/>
    </row>
    <row r="566" spans="4:11">
      <c r="D566" s="124"/>
      <c r="E566" s="124"/>
      <c r="F566" s="124"/>
      <c r="G566" s="124"/>
      <c r="H566" s="124"/>
      <c r="I566" s="124"/>
      <c r="J566" s="152"/>
      <c r="K566" s="124"/>
    </row>
    <row r="567" spans="4:11">
      <c r="D567" s="124"/>
      <c r="E567" s="124"/>
      <c r="F567" s="124"/>
      <c r="G567" s="124"/>
      <c r="H567" s="124"/>
      <c r="I567" s="124"/>
      <c r="J567" s="152"/>
      <c r="K567" s="124"/>
    </row>
    <row r="568" spans="4:11">
      <c r="D568" s="124"/>
      <c r="E568" s="124"/>
      <c r="F568" s="124"/>
      <c r="G568" s="124"/>
      <c r="H568" s="124"/>
      <c r="I568" s="124"/>
      <c r="J568" s="152"/>
      <c r="K568" s="124"/>
    </row>
    <row r="569" spans="4:11">
      <c r="D569" s="124"/>
      <c r="E569" s="124"/>
      <c r="F569" s="124"/>
      <c r="G569" s="124"/>
      <c r="H569" s="124"/>
      <c r="I569" s="124"/>
      <c r="J569" s="152"/>
      <c r="K569" s="124"/>
    </row>
    <row r="570" spans="4:11">
      <c r="D570" s="124"/>
      <c r="E570" s="124"/>
      <c r="F570" s="124"/>
      <c r="G570" s="124"/>
      <c r="H570" s="124"/>
      <c r="I570" s="124"/>
      <c r="J570" s="152"/>
      <c r="K570" s="124"/>
    </row>
    <row r="571" spans="4:11">
      <c r="D571" s="124"/>
      <c r="E571" s="124"/>
      <c r="F571" s="124"/>
      <c r="G571" s="124"/>
      <c r="H571" s="124"/>
      <c r="I571" s="124"/>
      <c r="J571" s="152"/>
      <c r="K571" s="124"/>
    </row>
    <row r="572" spans="4:11">
      <c r="D572" s="124"/>
      <c r="E572" s="124"/>
      <c r="F572" s="124"/>
      <c r="G572" s="124"/>
      <c r="H572" s="124"/>
      <c r="I572" s="124"/>
      <c r="J572" s="152"/>
      <c r="K572" s="124"/>
    </row>
    <row r="573" spans="4:11">
      <c r="D573" s="124"/>
      <c r="E573" s="124"/>
      <c r="F573" s="124"/>
      <c r="G573" s="124"/>
      <c r="H573" s="124"/>
      <c r="I573" s="124"/>
      <c r="J573" s="152"/>
      <c r="K573" s="124"/>
    </row>
    <row r="574" spans="4:11">
      <c r="D574" s="124"/>
      <c r="E574" s="124"/>
      <c r="F574" s="124"/>
      <c r="G574" s="124"/>
      <c r="H574" s="124"/>
      <c r="I574" s="124"/>
      <c r="J574" s="152"/>
      <c r="K574" s="124"/>
    </row>
    <row r="575" spans="4:11">
      <c r="D575" s="124"/>
      <c r="E575" s="124"/>
      <c r="F575" s="124"/>
      <c r="G575" s="124"/>
      <c r="H575" s="124"/>
      <c r="I575" s="124"/>
      <c r="J575" s="152"/>
      <c r="K575" s="124"/>
    </row>
    <row r="576" spans="4:11">
      <c r="D576" s="124"/>
      <c r="E576" s="124"/>
      <c r="F576" s="124"/>
      <c r="G576" s="124"/>
      <c r="H576" s="124"/>
      <c r="I576" s="124"/>
      <c r="J576" s="152"/>
      <c r="K576" s="124"/>
    </row>
    <row r="577" spans="4:11">
      <c r="D577" s="124"/>
      <c r="E577" s="124"/>
      <c r="F577" s="124"/>
      <c r="G577" s="124"/>
      <c r="H577" s="124"/>
      <c r="I577" s="124"/>
      <c r="J577" s="152"/>
      <c r="K577" s="124"/>
    </row>
    <row r="578" spans="4:11">
      <c r="D578" s="124"/>
      <c r="E578" s="124"/>
      <c r="F578" s="124"/>
      <c r="G578" s="124"/>
      <c r="H578" s="124"/>
      <c r="I578" s="124"/>
      <c r="J578" s="152"/>
      <c r="K578" s="124"/>
    </row>
    <row r="579" spans="4:11">
      <c r="D579" s="124"/>
      <c r="E579" s="124"/>
      <c r="F579" s="124"/>
      <c r="G579" s="124"/>
      <c r="H579" s="124"/>
      <c r="I579" s="124"/>
      <c r="J579" s="152"/>
      <c r="K579" s="124"/>
    </row>
    <row r="580" spans="4:11">
      <c r="D580" s="124"/>
      <c r="E580" s="124"/>
      <c r="F580" s="124"/>
      <c r="G580" s="124"/>
      <c r="H580" s="124"/>
      <c r="I580" s="124"/>
      <c r="J580" s="152"/>
      <c r="K580" s="124"/>
    </row>
    <row r="581" spans="4:11">
      <c r="D581" s="124"/>
      <c r="E581" s="124"/>
      <c r="F581" s="124"/>
      <c r="G581" s="124"/>
      <c r="H581" s="124"/>
      <c r="I581" s="124"/>
      <c r="J581" s="152"/>
      <c r="K581" s="124"/>
    </row>
    <row r="582" spans="4:11">
      <c r="D582" s="124"/>
      <c r="E582" s="124"/>
      <c r="F582" s="124"/>
      <c r="G582" s="124"/>
      <c r="H582" s="124"/>
      <c r="I582" s="124"/>
      <c r="J582" s="152"/>
      <c r="K582" s="124"/>
    </row>
    <row r="583" spans="4:11">
      <c r="D583" s="124"/>
      <c r="E583" s="124"/>
      <c r="F583" s="124"/>
      <c r="G583" s="124"/>
      <c r="H583" s="124"/>
      <c r="I583" s="124"/>
      <c r="J583" s="152"/>
      <c r="K583" s="124"/>
    </row>
    <row r="584" spans="4:11">
      <c r="D584" s="124"/>
      <c r="E584" s="124"/>
      <c r="F584" s="124"/>
      <c r="G584" s="124"/>
      <c r="H584" s="124"/>
      <c r="I584" s="124"/>
      <c r="J584" s="152"/>
      <c r="K584" s="124"/>
    </row>
    <row r="585" spans="4:11">
      <c r="D585" s="124"/>
      <c r="E585" s="124"/>
      <c r="F585" s="124"/>
      <c r="G585" s="124"/>
      <c r="H585" s="124"/>
      <c r="I585" s="124"/>
      <c r="J585" s="152"/>
      <c r="K585" s="124"/>
    </row>
    <row r="586" spans="4:11">
      <c r="D586" s="124"/>
      <c r="E586" s="124"/>
      <c r="F586" s="124"/>
      <c r="G586" s="124"/>
      <c r="H586" s="124"/>
      <c r="I586" s="124"/>
      <c r="J586" s="152"/>
      <c r="K586" s="124"/>
    </row>
    <row r="587" spans="4:11">
      <c r="D587" s="124"/>
      <c r="E587" s="124"/>
      <c r="F587" s="124"/>
      <c r="G587" s="124"/>
      <c r="H587" s="124"/>
      <c r="I587" s="124"/>
      <c r="J587" s="152"/>
      <c r="K587" s="124"/>
    </row>
    <row r="588" spans="4:11">
      <c r="D588" s="124"/>
      <c r="E588" s="124"/>
      <c r="F588" s="124"/>
      <c r="G588" s="124"/>
      <c r="H588" s="124"/>
      <c r="I588" s="124"/>
      <c r="J588" s="152"/>
      <c r="K588" s="124"/>
    </row>
    <row r="589" spans="4:11">
      <c r="D589" s="124"/>
      <c r="E589" s="124"/>
      <c r="F589" s="124"/>
      <c r="G589" s="124"/>
      <c r="H589" s="124"/>
      <c r="I589" s="124"/>
      <c r="J589" s="152"/>
      <c r="K589" s="124"/>
    </row>
    <row r="590" spans="4:11">
      <c r="D590" s="124"/>
      <c r="E590" s="124"/>
      <c r="F590" s="124"/>
      <c r="G590" s="124"/>
      <c r="H590" s="124"/>
      <c r="I590" s="124"/>
      <c r="J590" s="152"/>
      <c r="K590" s="124"/>
    </row>
    <row r="591" spans="4:11">
      <c r="D591" s="124"/>
      <c r="E591" s="124"/>
      <c r="F591" s="124"/>
      <c r="G591" s="124"/>
      <c r="H591" s="124"/>
      <c r="I591" s="124"/>
      <c r="J591" s="152"/>
      <c r="K591" s="124"/>
    </row>
    <row r="592" spans="4:11">
      <c r="D592" s="124"/>
      <c r="E592" s="124"/>
      <c r="F592" s="124"/>
      <c r="G592" s="124"/>
      <c r="H592" s="124"/>
      <c r="I592" s="124"/>
      <c r="J592" s="152"/>
      <c r="K592" s="124"/>
    </row>
    <row r="593" spans="4:11">
      <c r="D593" s="124"/>
      <c r="E593" s="124"/>
      <c r="F593" s="124"/>
      <c r="G593" s="124"/>
      <c r="H593" s="124"/>
      <c r="I593" s="124"/>
      <c r="J593" s="152"/>
      <c r="K593" s="124"/>
    </row>
    <row r="594" spans="4:11">
      <c r="D594" s="124"/>
      <c r="E594" s="124"/>
      <c r="F594" s="124"/>
      <c r="G594" s="124"/>
      <c r="H594" s="124"/>
      <c r="I594" s="124"/>
      <c r="J594" s="152"/>
      <c r="K594" s="124"/>
    </row>
    <row r="595" spans="4:11">
      <c r="D595" s="124"/>
      <c r="E595" s="124"/>
      <c r="F595" s="124"/>
      <c r="G595" s="124"/>
      <c r="H595" s="124"/>
      <c r="I595" s="124"/>
      <c r="J595" s="152"/>
      <c r="K595" s="124"/>
    </row>
    <row r="596" spans="4:11">
      <c r="D596" s="124"/>
      <c r="E596" s="124"/>
      <c r="F596" s="124"/>
      <c r="G596" s="124"/>
      <c r="H596" s="124"/>
      <c r="I596" s="124"/>
      <c r="J596" s="152"/>
      <c r="K596" s="124"/>
    </row>
    <row r="597" spans="4:11">
      <c r="D597" s="124"/>
      <c r="E597" s="124"/>
      <c r="F597" s="124"/>
      <c r="G597" s="124"/>
      <c r="H597" s="124"/>
      <c r="I597" s="124"/>
      <c r="J597" s="152"/>
      <c r="K597" s="124"/>
    </row>
    <row r="598" spans="4:11">
      <c r="D598" s="124"/>
      <c r="E598" s="124"/>
      <c r="F598" s="124"/>
      <c r="G598" s="124"/>
      <c r="H598" s="124"/>
      <c r="I598" s="124"/>
      <c r="J598" s="152"/>
      <c r="K598" s="124"/>
    </row>
    <row r="599" spans="4:11">
      <c r="D599" s="124"/>
      <c r="E599" s="124"/>
      <c r="F599" s="124"/>
      <c r="G599" s="124"/>
      <c r="H599" s="124"/>
      <c r="I599" s="124"/>
      <c r="J599" s="152"/>
      <c r="K599" s="124"/>
    </row>
    <row r="600" spans="4:11">
      <c r="D600" s="124"/>
      <c r="E600" s="124"/>
      <c r="F600" s="124"/>
      <c r="G600" s="124"/>
      <c r="H600" s="124"/>
      <c r="I600" s="124"/>
      <c r="J600" s="152"/>
      <c r="K600" s="124"/>
    </row>
    <row r="601" spans="4:11">
      <c r="D601" s="124"/>
      <c r="E601" s="124"/>
      <c r="F601" s="124"/>
      <c r="G601" s="124"/>
      <c r="H601" s="124"/>
      <c r="I601" s="124"/>
      <c r="J601" s="152"/>
      <c r="K601" s="124"/>
    </row>
    <row r="602" spans="4:11">
      <c r="D602" s="124"/>
      <c r="E602" s="124"/>
      <c r="F602" s="124"/>
      <c r="G602" s="124"/>
      <c r="H602" s="124"/>
      <c r="I602" s="124"/>
      <c r="J602" s="152"/>
      <c r="K602" s="124"/>
    </row>
    <row r="603" spans="4:11">
      <c r="D603" s="124"/>
      <c r="E603" s="124"/>
      <c r="F603" s="124"/>
      <c r="G603" s="124"/>
      <c r="H603" s="124"/>
      <c r="I603" s="124"/>
      <c r="J603" s="152"/>
      <c r="K603" s="124"/>
    </row>
    <row r="604" spans="4:11">
      <c r="D604" s="124"/>
      <c r="E604" s="124"/>
      <c r="F604" s="124"/>
      <c r="G604" s="124"/>
      <c r="H604" s="124"/>
      <c r="I604" s="124"/>
      <c r="J604" s="152"/>
      <c r="K604" s="124"/>
    </row>
    <row r="605" spans="4:11">
      <c r="D605" s="124"/>
      <c r="E605" s="124"/>
      <c r="F605" s="124"/>
      <c r="G605" s="124"/>
      <c r="H605" s="124"/>
      <c r="I605" s="124"/>
      <c r="J605" s="152"/>
      <c r="K605" s="124"/>
    </row>
    <row r="606" spans="4:11">
      <c r="D606" s="124"/>
      <c r="E606" s="124"/>
      <c r="F606" s="124"/>
      <c r="G606" s="124"/>
      <c r="H606" s="124"/>
      <c r="I606" s="124"/>
      <c r="J606" s="152"/>
      <c r="K606" s="124"/>
    </row>
    <row r="607" spans="4:11">
      <c r="D607" s="124"/>
      <c r="E607" s="124"/>
      <c r="F607" s="124"/>
      <c r="G607" s="124"/>
      <c r="H607" s="124"/>
      <c r="I607" s="124"/>
      <c r="J607" s="152"/>
      <c r="K607" s="124"/>
    </row>
    <row r="608" spans="4:11">
      <c r="D608" s="124"/>
      <c r="E608" s="124"/>
      <c r="F608" s="124"/>
      <c r="G608" s="124"/>
      <c r="H608" s="124"/>
      <c r="I608" s="124"/>
      <c r="J608" s="152"/>
      <c r="K608" s="124"/>
    </row>
    <row r="609" spans="4:11">
      <c r="D609" s="124"/>
      <c r="E609" s="124"/>
      <c r="F609" s="124"/>
      <c r="G609" s="124"/>
      <c r="H609" s="124"/>
      <c r="I609" s="124"/>
      <c r="J609" s="152"/>
      <c r="K609" s="124"/>
    </row>
    <row r="610" spans="4:11">
      <c r="D610" s="124"/>
      <c r="E610" s="124"/>
      <c r="F610" s="124"/>
      <c r="G610" s="124"/>
      <c r="H610" s="124"/>
      <c r="I610" s="124"/>
      <c r="J610" s="152"/>
      <c r="K610" s="124"/>
    </row>
    <row r="611" spans="4:11">
      <c r="D611" s="124"/>
      <c r="E611" s="124"/>
      <c r="F611" s="124"/>
      <c r="G611" s="124"/>
      <c r="H611" s="124"/>
      <c r="I611" s="124"/>
      <c r="J611" s="152"/>
      <c r="K611" s="124"/>
    </row>
    <row r="612" spans="4:11">
      <c r="D612" s="124"/>
      <c r="E612" s="124"/>
      <c r="F612" s="124"/>
      <c r="G612" s="124"/>
      <c r="H612" s="124"/>
      <c r="I612" s="124"/>
      <c r="J612" s="152"/>
      <c r="K612" s="124"/>
    </row>
    <row r="613" spans="4:11">
      <c r="D613" s="124"/>
      <c r="E613" s="124"/>
      <c r="F613" s="124"/>
      <c r="G613" s="124"/>
      <c r="H613" s="124"/>
      <c r="I613" s="124"/>
      <c r="J613" s="152"/>
      <c r="K613" s="124"/>
    </row>
    <row r="614" spans="4:11">
      <c r="D614" s="124"/>
      <c r="E614" s="124"/>
      <c r="F614" s="124"/>
      <c r="G614" s="124"/>
      <c r="H614" s="124"/>
      <c r="I614" s="124"/>
      <c r="J614" s="152"/>
      <c r="K614" s="124"/>
    </row>
    <row r="615" spans="4:11">
      <c r="D615" s="124"/>
      <c r="E615" s="124"/>
      <c r="F615" s="124"/>
      <c r="G615" s="124"/>
      <c r="H615" s="124"/>
      <c r="I615" s="124"/>
      <c r="J615" s="152"/>
      <c r="K615" s="124"/>
    </row>
    <row r="616" spans="4:11">
      <c r="D616" s="124"/>
      <c r="E616" s="124"/>
      <c r="F616" s="124"/>
      <c r="G616" s="124"/>
      <c r="H616" s="124"/>
      <c r="I616" s="124"/>
      <c r="J616" s="152"/>
      <c r="K616" s="124"/>
    </row>
    <row r="617" spans="4:11">
      <c r="D617" s="124"/>
      <c r="E617" s="124"/>
      <c r="F617" s="124"/>
      <c r="G617" s="124"/>
      <c r="H617" s="124"/>
      <c r="I617" s="124"/>
      <c r="J617" s="152"/>
      <c r="K617" s="124"/>
    </row>
    <row r="618" spans="4:11">
      <c r="D618" s="124"/>
      <c r="E618" s="124"/>
      <c r="F618" s="124"/>
      <c r="G618" s="124"/>
      <c r="H618" s="124"/>
      <c r="I618" s="124"/>
      <c r="J618" s="152"/>
      <c r="K618" s="124"/>
    </row>
    <row r="619" spans="4:11">
      <c r="D619" s="124"/>
      <c r="E619" s="124"/>
      <c r="F619" s="124"/>
      <c r="G619" s="124"/>
      <c r="H619" s="124"/>
      <c r="I619" s="124"/>
      <c r="J619" s="152"/>
      <c r="K619" s="124"/>
    </row>
    <row r="620" spans="4:11">
      <c r="D620" s="124"/>
      <c r="E620" s="124"/>
      <c r="F620" s="124"/>
      <c r="G620" s="124"/>
      <c r="H620" s="124"/>
      <c r="I620" s="124"/>
      <c r="J620" s="152"/>
      <c r="K620" s="124"/>
    </row>
    <row r="621" spans="4:11">
      <c r="D621" s="124"/>
      <c r="E621" s="124"/>
      <c r="F621" s="124"/>
      <c r="G621" s="124"/>
      <c r="H621" s="124"/>
      <c r="I621" s="124"/>
      <c r="J621" s="152"/>
      <c r="K621" s="124"/>
    </row>
    <row r="622" spans="4:11">
      <c r="D622" s="124"/>
      <c r="E622" s="124"/>
      <c r="F622" s="124"/>
      <c r="G622" s="124"/>
      <c r="H622" s="124"/>
      <c r="I622" s="124"/>
      <c r="J622" s="152"/>
      <c r="K622" s="124"/>
    </row>
    <row r="623" spans="4:11">
      <c r="D623" s="124"/>
      <c r="E623" s="124"/>
      <c r="F623" s="124"/>
      <c r="G623" s="124"/>
      <c r="H623" s="124"/>
      <c r="I623" s="124"/>
      <c r="J623" s="152"/>
      <c r="K623" s="124"/>
    </row>
    <row r="624" spans="4:11">
      <c r="D624" s="124"/>
      <c r="E624" s="124"/>
      <c r="F624" s="124"/>
      <c r="G624" s="124"/>
      <c r="H624" s="124"/>
      <c r="I624" s="124"/>
      <c r="J624" s="152"/>
      <c r="K624" s="124"/>
    </row>
    <row r="625" spans="4:11">
      <c r="D625" s="124"/>
      <c r="E625" s="124"/>
      <c r="F625" s="124"/>
      <c r="G625" s="124"/>
      <c r="H625" s="124"/>
      <c r="I625" s="124"/>
      <c r="J625" s="152"/>
      <c r="K625" s="124"/>
    </row>
    <row r="626" spans="4:11">
      <c r="D626" s="124"/>
      <c r="E626" s="124"/>
      <c r="F626" s="124"/>
      <c r="G626" s="124"/>
      <c r="H626" s="124"/>
      <c r="I626" s="124"/>
      <c r="J626" s="152"/>
      <c r="K626" s="124"/>
    </row>
    <row r="627" spans="4:11">
      <c r="D627" s="124"/>
      <c r="E627" s="124"/>
      <c r="F627" s="124"/>
      <c r="G627" s="124"/>
      <c r="H627" s="124"/>
      <c r="I627" s="124"/>
      <c r="J627" s="152"/>
      <c r="K627" s="124"/>
    </row>
    <row r="628" spans="4:11">
      <c r="D628" s="124"/>
      <c r="E628" s="124"/>
      <c r="F628" s="124"/>
      <c r="G628" s="124"/>
      <c r="H628" s="124"/>
      <c r="I628" s="124"/>
      <c r="J628" s="152"/>
      <c r="K628" s="124"/>
    </row>
    <row r="629" spans="4:11">
      <c r="D629" s="124"/>
      <c r="E629" s="124"/>
      <c r="F629" s="124"/>
      <c r="G629" s="124"/>
      <c r="H629" s="124"/>
      <c r="I629" s="124"/>
      <c r="J629" s="152"/>
      <c r="K629" s="124"/>
    </row>
    <row r="630" spans="4:11">
      <c r="D630" s="124"/>
      <c r="E630" s="124"/>
      <c r="F630" s="124"/>
      <c r="G630" s="124"/>
      <c r="H630" s="124"/>
      <c r="I630" s="124"/>
      <c r="J630" s="152"/>
      <c r="K630" s="124"/>
    </row>
    <row r="631" spans="4:11">
      <c r="D631" s="124"/>
      <c r="E631" s="124"/>
      <c r="F631" s="124"/>
      <c r="G631" s="124"/>
      <c r="H631" s="124"/>
      <c r="I631" s="124"/>
      <c r="J631" s="152"/>
      <c r="K631" s="124"/>
    </row>
    <row r="632" spans="4:11">
      <c r="D632" s="124"/>
      <c r="E632" s="124"/>
      <c r="F632" s="124"/>
      <c r="G632" s="124"/>
      <c r="H632" s="124"/>
      <c r="I632" s="124"/>
      <c r="J632" s="152"/>
      <c r="K632" s="124"/>
    </row>
    <row r="633" spans="4:11">
      <c r="D633" s="124"/>
      <c r="E633" s="124"/>
      <c r="F633" s="124"/>
      <c r="G633" s="124"/>
      <c r="H633" s="124"/>
      <c r="I633" s="124"/>
      <c r="J633" s="152"/>
      <c r="K633" s="124"/>
    </row>
    <row r="634" spans="4:11">
      <c r="D634" s="124"/>
      <c r="E634" s="124"/>
      <c r="F634" s="124"/>
      <c r="G634" s="124"/>
      <c r="H634" s="124"/>
      <c r="I634" s="124"/>
      <c r="J634" s="152"/>
      <c r="K634" s="124"/>
    </row>
    <row r="635" spans="4:11">
      <c r="D635" s="124"/>
      <c r="E635" s="124"/>
      <c r="F635" s="124"/>
      <c r="G635" s="124"/>
      <c r="H635" s="124"/>
      <c r="I635" s="124"/>
      <c r="J635" s="152"/>
      <c r="K635" s="124"/>
    </row>
    <row r="636" spans="4:11">
      <c r="D636" s="124"/>
      <c r="E636" s="124"/>
      <c r="F636" s="124"/>
      <c r="G636" s="124"/>
      <c r="H636" s="124"/>
      <c r="I636" s="124"/>
      <c r="J636" s="152"/>
      <c r="K636" s="124"/>
    </row>
    <row r="637" spans="4:11">
      <c r="D637" s="124"/>
      <c r="E637" s="124"/>
      <c r="F637" s="124"/>
      <c r="G637" s="124"/>
      <c r="H637" s="124"/>
      <c r="I637" s="124"/>
      <c r="J637" s="152"/>
      <c r="K637" s="124"/>
    </row>
    <row r="638" spans="4:11">
      <c r="D638" s="124"/>
      <c r="E638" s="124"/>
      <c r="F638" s="124"/>
      <c r="G638" s="124"/>
      <c r="H638" s="124"/>
      <c r="I638" s="124"/>
      <c r="J638" s="152"/>
      <c r="K638" s="124"/>
    </row>
    <row r="639" spans="4:11">
      <c r="D639" s="124"/>
      <c r="E639" s="124"/>
      <c r="F639" s="124"/>
      <c r="G639" s="124"/>
      <c r="H639" s="124"/>
      <c r="I639" s="124"/>
      <c r="J639" s="152"/>
      <c r="K639" s="124"/>
    </row>
    <row r="640" spans="4:11">
      <c r="D640" s="124"/>
      <c r="E640" s="124"/>
      <c r="F640" s="124"/>
      <c r="G640" s="124"/>
      <c r="H640" s="124"/>
      <c r="I640" s="124"/>
      <c r="J640" s="152"/>
      <c r="K640" s="124"/>
    </row>
    <row r="641" spans="4:11">
      <c r="D641" s="124"/>
      <c r="E641" s="124"/>
      <c r="F641" s="124"/>
      <c r="G641" s="124"/>
      <c r="H641" s="124"/>
      <c r="I641" s="124"/>
      <c r="J641" s="152"/>
      <c r="K641" s="124"/>
    </row>
    <row r="642" spans="4:11">
      <c r="D642" s="124"/>
      <c r="E642" s="124"/>
      <c r="F642" s="124"/>
      <c r="G642" s="124"/>
      <c r="H642" s="124"/>
      <c r="I642" s="124"/>
      <c r="J642" s="152"/>
      <c r="K642" s="124"/>
    </row>
    <row r="643" spans="4:11">
      <c r="D643" s="124"/>
      <c r="E643" s="124"/>
      <c r="F643" s="124"/>
      <c r="G643" s="124"/>
      <c r="H643" s="124"/>
      <c r="I643" s="124"/>
      <c r="J643" s="152"/>
      <c r="K643" s="124"/>
    </row>
    <row r="644" spans="4:11">
      <c r="D644" s="124"/>
      <c r="E644" s="124"/>
      <c r="F644" s="124"/>
      <c r="G644" s="124"/>
      <c r="H644" s="124"/>
      <c r="I644" s="124"/>
      <c r="J644" s="152"/>
      <c r="K644" s="124"/>
    </row>
    <row r="645" spans="4:11">
      <c r="D645" s="124"/>
      <c r="E645" s="124"/>
      <c r="F645" s="124"/>
      <c r="G645" s="124"/>
      <c r="H645" s="124"/>
      <c r="I645" s="124"/>
      <c r="J645" s="152"/>
      <c r="K645" s="124"/>
    </row>
    <row r="646" spans="4:11">
      <c r="D646" s="124"/>
      <c r="E646" s="124"/>
      <c r="F646" s="124"/>
      <c r="G646" s="124"/>
      <c r="H646" s="124"/>
      <c r="I646" s="124"/>
      <c r="J646" s="152"/>
      <c r="K646" s="124"/>
    </row>
    <row r="647" spans="4:11">
      <c r="D647" s="124"/>
      <c r="E647" s="124"/>
      <c r="F647" s="124"/>
      <c r="G647" s="124"/>
      <c r="H647" s="124"/>
      <c r="I647" s="124"/>
      <c r="J647" s="152"/>
      <c r="K647" s="124"/>
    </row>
    <row r="648" spans="4:11">
      <c r="D648" s="124"/>
      <c r="E648" s="124"/>
      <c r="F648" s="124"/>
      <c r="G648" s="124"/>
      <c r="H648" s="124"/>
      <c r="I648" s="124"/>
      <c r="J648" s="152"/>
      <c r="K648" s="124"/>
    </row>
    <row r="649" spans="4:11">
      <c r="D649" s="124"/>
      <c r="E649" s="124"/>
      <c r="F649" s="124"/>
      <c r="G649" s="124"/>
      <c r="H649" s="124"/>
      <c r="I649" s="124"/>
      <c r="J649" s="152"/>
      <c r="K649" s="124"/>
    </row>
    <row r="650" spans="4:11">
      <c r="D650" s="124"/>
      <c r="E650" s="124"/>
      <c r="F650" s="124"/>
      <c r="G650" s="124"/>
      <c r="H650" s="124"/>
      <c r="I650" s="124"/>
      <c r="J650" s="152"/>
      <c r="K650" s="124"/>
    </row>
    <row r="651" spans="4:11">
      <c r="D651" s="124"/>
      <c r="E651" s="124"/>
      <c r="F651" s="124"/>
      <c r="G651" s="124"/>
      <c r="H651" s="124"/>
      <c r="I651" s="124"/>
      <c r="J651" s="152"/>
      <c r="K651" s="124"/>
    </row>
    <row r="652" spans="4:11">
      <c r="D652" s="124"/>
      <c r="E652" s="124"/>
      <c r="F652" s="124"/>
      <c r="G652" s="124"/>
      <c r="H652" s="124"/>
      <c r="I652" s="124"/>
      <c r="J652" s="152"/>
      <c r="K652" s="124"/>
    </row>
    <row r="653" spans="4:11">
      <c r="D653" s="124"/>
      <c r="E653" s="124"/>
      <c r="F653" s="124"/>
      <c r="G653" s="124"/>
      <c r="H653" s="124"/>
      <c r="I653" s="124"/>
      <c r="J653" s="152"/>
      <c r="K653" s="124"/>
    </row>
    <row r="654" spans="4:11">
      <c r="D654" s="124"/>
      <c r="E654" s="124"/>
      <c r="F654" s="124"/>
      <c r="G654" s="124"/>
      <c r="H654" s="124"/>
      <c r="I654" s="124"/>
      <c r="J654" s="152"/>
      <c r="K654" s="124"/>
    </row>
    <row r="655" spans="4:11">
      <c r="D655" s="124"/>
      <c r="E655" s="124"/>
      <c r="F655" s="124"/>
      <c r="G655" s="124"/>
      <c r="H655" s="124"/>
      <c r="I655" s="124"/>
      <c r="J655" s="152"/>
      <c r="K655" s="124"/>
    </row>
    <row r="656" spans="4:11">
      <c r="D656" s="124"/>
      <c r="E656" s="124"/>
      <c r="F656" s="124"/>
      <c r="G656" s="124"/>
      <c r="H656" s="124"/>
      <c r="I656" s="124"/>
      <c r="J656" s="152"/>
      <c r="K656" s="124"/>
    </row>
    <row r="657" spans="4:11">
      <c r="D657" s="124"/>
      <c r="E657" s="124"/>
      <c r="F657" s="124"/>
      <c r="G657" s="124"/>
      <c r="H657" s="124"/>
      <c r="I657" s="124"/>
      <c r="J657" s="152"/>
      <c r="K657" s="124"/>
    </row>
    <row r="658" spans="4:11">
      <c r="D658" s="124"/>
      <c r="E658" s="124"/>
      <c r="F658" s="124"/>
      <c r="G658" s="124"/>
      <c r="H658" s="124"/>
      <c r="I658" s="124"/>
      <c r="J658" s="152"/>
      <c r="K658" s="124"/>
    </row>
    <row r="659" spans="4:11">
      <c r="D659" s="124"/>
      <c r="E659" s="124"/>
      <c r="F659" s="124"/>
      <c r="G659" s="124"/>
      <c r="H659" s="124"/>
      <c r="I659" s="124"/>
      <c r="J659" s="152"/>
      <c r="K659" s="124"/>
    </row>
    <row r="660" spans="4:11">
      <c r="D660" s="124"/>
      <c r="E660" s="124"/>
      <c r="F660" s="124"/>
      <c r="G660" s="124"/>
      <c r="H660" s="124"/>
      <c r="I660" s="124"/>
      <c r="J660" s="152"/>
      <c r="K660" s="124"/>
    </row>
    <row r="661" spans="4:11">
      <c r="D661" s="124"/>
      <c r="E661" s="124"/>
      <c r="F661" s="124"/>
      <c r="G661" s="124"/>
      <c r="H661" s="124"/>
      <c r="I661" s="124"/>
      <c r="J661" s="152"/>
      <c r="K661" s="124"/>
    </row>
    <row r="662" spans="4:11">
      <c r="D662" s="124"/>
      <c r="E662" s="124"/>
      <c r="F662" s="124"/>
      <c r="G662" s="124"/>
      <c r="H662" s="124"/>
      <c r="I662" s="124"/>
      <c r="J662" s="152"/>
      <c r="K662" s="124"/>
    </row>
    <row r="663" spans="4:11">
      <c r="D663" s="124"/>
      <c r="E663" s="124"/>
      <c r="F663" s="124"/>
      <c r="G663" s="124"/>
      <c r="H663" s="124"/>
      <c r="I663" s="124"/>
      <c r="J663" s="152"/>
      <c r="K663" s="124"/>
    </row>
    <row r="664" spans="4:11">
      <c r="D664" s="124"/>
      <c r="E664" s="124"/>
      <c r="F664" s="124"/>
      <c r="G664" s="124"/>
      <c r="H664" s="124"/>
      <c r="I664" s="124"/>
      <c r="J664" s="152"/>
      <c r="K664" s="124"/>
    </row>
    <row r="665" spans="4:11">
      <c r="D665" s="124"/>
      <c r="E665" s="124"/>
      <c r="F665" s="124"/>
      <c r="G665" s="124"/>
      <c r="H665" s="124"/>
      <c r="I665" s="124"/>
      <c r="J665" s="152"/>
      <c r="K665" s="124"/>
    </row>
    <row r="666" spans="4:11">
      <c r="D666" s="124"/>
      <c r="E666" s="124"/>
      <c r="F666" s="124"/>
      <c r="G666" s="124"/>
      <c r="H666" s="124"/>
      <c r="I666" s="124"/>
      <c r="J666" s="152"/>
      <c r="K666" s="124"/>
    </row>
    <row r="667" spans="4:11">
      <c r="D667" s="124"/>
      <c r="E667" s="124"/>
      <c r="F667" s="124"/>
      <c r="G667" s="124"/>
      <c r="H667" s="124"/>
      <c r="I667" s="124"/>
      <c r="J667" s="152"/>
      <c r="K667" s="124"/>
    </row>
    <row r="668" spans="4:11">
      <c r="D668" s="124"/>
      <c r="E668" s="124"/>
      <c r="F668" s="124"/>
      <c r="G668" s="124"/>
      <c r="H668" s="124"/>
      <c r="I668" s="124"/>
      <c r="J668" s="152"/>
      <c r="K668" s="124"/>
    </row>
    <row r="669" spans="4:11">
      <c r="D669" s="124"/>
      <c r="E669" s="124"/>
      <c r="F669" s="124"/>
      <c r="G669" s="124"/>
      <c r="H669" s="124"/>
      <c r="I669" s="124"/>
      <c r="J669" s="152"/>
      <c r="K669" s="124"/>
    </row>
    <row r="670" spans="4:11">
      <c r="D670" s="124"/>
      <c r="E670" s="124"/>
      <c r="F670" s="124"/>
      <c r="G670" s="124"/>
      <c r="H670" s="124"/>
      <c r="I670" s="124"/>
      <c r="J670" s="152"/>
      <c r="K670" s="124"/>
    </row>
    <row r="671" spans="4:11">
      <c r="D671" s="124"/>
      <c r="E671" s="124"/>
      <c r="F671" s="124"/>
      <c r="G671" s="124"/>
      <c r="H671" s="124"/>
      <c r="I671" s="124"/>
      <c r="J671" s="152"/>
      <c r="K671" s="124"/>
    </row>
    <row r="672" spans="4:11">
      <c r="D672" s="124"/>
      <c r="E672" s="124"/>
      <c r="F672" s="124"/>
      <c r="G672" s="124"/>
      <c r="H672" s="124"/>
      <c r="I672" s="124"/>
      <c r="J672" s="152"/>
      <c r="K672" s="124"/>
    </row>
    <row r="673" spans="4:11">
      <c r="D673" s="124"/>
      <c r="E673" s="124"/>
      <c r="F673" s="124"/>
      <c r="G673" s="124"/>
      <c r="H673" s="124"/>
      <c r="I673" s="124"/>
      <c r="J673" s="152"/>
      <c r="K673" s="124"/>
    </row>
    <row r="674" spans="4:11">
      <c r="D674" s="124"/>
      <c r="E674" s="124"/>
      <c r="F674" s="124"/>
      <c r="G674" s="124"/>
      <c r="H674" s="124"/>
      <c r="I674" s="124"/>
      <c r="J674" s="152"/>
      <c r="K674" s="124"/>
    </row>
    <row r="675" spans="4:11">
      <c r="D675" s="124"/>
      <c r="E675" s="124"/>
      <c r="F675" s="124"/>
      <c r="G675" s="124"/>
      <c r="H675" s="124"/>
      <c r="I675" s="124"/>
      <c r="J675" s="152"/>
      <c r="K675" s="124"/>
    </row>
    <row r="676" spans="4:11">
      <c r="D676" s="124"/>
      <c r="E676" s="124"/>
      <c r="F676" s="124"/>
      <c r="G676" s="124"/>
      <c r="H676" s="124"/>
      <c r="I676" s="124"/>
      <c r="J676" s="152"/>
      <c r="K676" s="124"/>
    </row>
    <row r="677" spans="4:11">
      <c r="D677" s="124"/>
      <c r="E677" s="124"/>
      <c r="F677" s="124"/>
      <c r="G677" s="124"/>
      <c r="H677" s="124"/>
      <c r="I677" s="124"/>
      <c r="J677" s="152"/>
      <c r="K677" s="124"/>
    </row>
    <row r="678" spans="4:11">
      <c r="D678" s="124"/>
      <c r="E678" s="124"/>
      <c r="F678" s="124"/>
      <c r="G678" s="124"/>
      <c r="H678" s="124"/>
      <c r="I678" s="124"/>
      <c r="J678" s="152"/>
      <c r="K678" s="124"/>
    </row>
    <row r="679" spans="4:11">
      <c r="D679" s="124"/>
      <c r="E679" s="124"/>
      <c r="F679" s="124"/>
      <c r="G679" s="124"/>
      <c r="H679" s="124"/>
      <c r="I679" s="124"/>
      <c r="J679" s="152"/>
      <c r="K679" s="124"/>
    </row>
    <row r="680" spans="4:11">
      <c r="D680" s="124"/>
      <c r="E680" s="124"/>
      <c r="F680" s="124"/>
      <c r="G680" s="124"/>
      <c r="H680" s="124"/>
      <c r="I680" s="124"/>
      <c r="J680" s="152"/>
      <c r="K680" s="124"/>
    </row>
    <row r="681" spans="4:11">
      <c r="D681" s="124"/>
      <c r="E681" s="124"/>
      <c r="F681" s="124"/>
      <c r="G681" s="124"/>
      <c r="H681" s="124"/>
      <c r="I681" s="124"/>
      <c r="J681" s="152"/>
      <c r="K681" s="124"/>
    </row>
    <row r="682" spans="4:11">
      <c r="D682" s="124"/>
      <c r="E682" s="124"/>
      <c r="F682" s="124"/>
      <c r="G682" s="124"/>
      <c r="H682" s="124"/>
      <c r="I682" s="124"/>
      <c r="J682" s="152"/>
      <c r="K682" s="124"/>
    </row>
    <row r="683" spans="4:11">
      <c r="D683" s="124"/>
      <c r="E683" s="124"/>
      <c r="F683" s="124"/>
      <c r="G683" s="124"/>
      <c r="H683" s="124"/>
      <c r="I683" s="124"/>
      <c r="J683" s="152"/>
      <c r="K683" s="124"/>
    </row>
    <row r="684" spans="4:11">
      <c r="D684" s="124"/>
      <c r="E684" s="124"/>
      <c r="F684" s="124"/>
      <c r="G684" s="124"/>
      <c r="H684" s="124"/>
      <c r="I684" s="124"/>
      <c r="J684" s="152"/>
      <c r="K684" s="124"/>
    </row>
    <row r="685" spans="4:11">
      <c r="D685" s="124"/>
      <c r="E685" s="124"/>
      <c r="F685" s="124"/>
      <c r="G685" s="124"/>
      <c r="H685" s="124"/>
      <c r="I685" s="124"/>
      <c r="J685" s="152"/>
      <c r="K685" s="124"/>
    </row>
    <row r="686" spans="4:11">
      <c r="D686" s="124"/>
      <c r="E686" s="124"/>
      <c r="F686" s="124"/>
      <c r="G686" s="124"/>
      <c r="H686" s="124"/>
      <c r="I686" s="124"/>
      <c r="J686" s="152"/>
      <c r="K686" s="124"/>
    </row>
    <row r="687" spans="4:11">
      <c r="D687" s="124"/>
      <c r="E687" s="124"/>
      <c r="F687" s="124"/>
      <c r="G687" s="124"/>
      <c r="H687" s="124"/>
      <c r="I687" s="124"/>
      <c r="J687" s="152"/>
      <c r="K687" s="124"/>
    </row>
    <row r="688" spans="4:11">
      <c r="D688" s="124"/>
      <c r="E688" s="124"/>
      <c r="F688" s="124"/>
      <c r="G688" s="124"/>
      <c r="H688" s="124"/>
      <c r="I688" s="124"/>
      <c r="J688" s="152"/>
      <c r="K688" s="124"/>
    </row>
    <row r="689" spans="4:11">
      <c r="D689" s="124"/>
      <c r="E689" s="124"/>
      <c r="F689" s="124"/>
      <c r="G689" s="124"/>
      <c r="H689" s="124"/>
      <c r="I689" s="124"/>
      <c r="J689" s="152"/>
      <c r="K689" s="124"/>
    </row>
    <row r="690" spans="4:11">
      <c r="D690" s="124"/>
      <c r="E690" s="124"/>
      <c r="F690" s="124"/>
      <c r="G690" s="124"/>
      <c r="H690" s="124"/>
      <c r="I690" s="124"/>
      <c r="J690" s="152"/>
      <c r="K690" s="124"/>
    </row>
    <row r="691" spans="4:11">
      <c r="D691" s="124"/>
      <c r="E691" s="124"/>
      <c r="F691" s="124"/>
      <c r="G691" s="124"/>
      <c r="H691" s="124"/>
      <c r="I691" s="124"/>
      <c r="J691" s="152"/>
      <c r="K691" s="124"/>
    </row>
    <row r="692" spans="4:11">
      <c r="D692" s="124"/>
      <c r="E692" s="124"/>
      <c r="F692" s="124"/>
      <c r="G692" s="124"/>
      <c r="H692" s="124"/>
      <c r="I692" s="124"/>
      <c r="J692" s="152"/>
      <c r="K692" s="124"/>
    </row>
    <row r="693" spans="4:11">
      <c r="D693" s="124"/>
      <c r="E693" s="124"/>
      <c r="F693" s="124"/>
      <c r="G693" s="124"/>
      <c r="H693" s="124"/>
      <c r="I693" s="124"/>
      <c r="J693" s="152"/>
      <c r="K693" s="124"/>
    </row>
    <row r="694" spans="4:11">
      <c r="D694" s="124"/>
      <c r="E694" s="124"/>
      <c r="F694" s="124"/>
      <c r="G694" s="124"/>
      <c r="H694" s="124"/>
      <c r="I694" s="124"/>
      <c r="J694" s="152"/>
      <c r="K694" s="124"/>
    </row>
    <row r="695" spans="4:11">
      <c r="D695" s="124"/>
      <c r="E695" s="124"/>
      <c r="F695" s="124"/>
      <c r="G695" s="124"/>
      <c r="H695" s="124"/>
      <c r="I695" s="124"/>
      <c r="J695" s="152"/>
      <c r="K695" s="124"/>
    </row>
    <row r="696" spans="4:11">
      <c r="D696" s="124"/>
      <c r="E696" s="124"/>
      <c r="F696" s="124"/>
      <c r="G696" s="124"/>
      <c r="H696" s="124"/>
      <c r="I696" s="124"/>
      <c r="J696" s="152"/>
      <c r="K696" s="124"/>
    </row>
    <row r="697" spans="4:11">
      <c r="D697" s="124"/>
      <c r="E697" s="124"/>
      <c r="F697" s="124"/>
      <c r="G697" s="124"/>
      <c r="H697" s="124"/>
      <c r="I697" s="124"/>
      <c r="J697" s="152"/>
      <c r="K697" s="124"/>
    </row>
    <row r="698" spans="4:11">
      <c r="D698" s="124"/>
      <c r="E698" s="124"/>
      <c r="F698" s="124"/>
      <c r="G698" s="124"/>
      <c r="H698" s="124"/>
      <c r="I698" s="124"/>
      <c r="J698" s="152"/>
      <c r="K698" s="124"/>
    </row>
    <row r="699" spans="4:11">
      <c r="D699" s="124"/>
      <c r="E699" s="124"/>
      <c r="F699" s="124"/>
      <c r="G699" s="124"/>
      <c r="H699" s="124"/>
      <c r="I699" s="124"/>
      <c r="J699" s="152"/>
      <c r="K699" s="124"/>
    </row>
    <row r="700" spans="4:11">
      <c r="D700" s="124"/>
      <c r="E700" s="124"/>
      <c r="F700" s="124"/>
      <c r="G700" s="124"/>
      <c r="H700" s="124"/>
      <c r="I700" s="124"/>
      <c r="J700" s="152"/>
      <c r="K700" s="124"/>
    </row>
    <row r="701" spans="4:11">
      <c r="D701" s="124"/>
      <c r="E701" s="124"/>
      <c r="F701" s="124"/>
      <c r="G701" s="124"/>
      <c r="H701" s="124"/>
      <c r="I701" s="124"/>
      <c r="J701" s="152"/>
      <c r="K701" s="124"/>
    </row>
    <row r="702" spans="4:11">
      <c r="D702" s="124"/>
      <c r="E702" s="124"/>
      <c r="F702" s="124"/>
      <c r="G702" s="124"/>
      <c r="H702" s="124"/>
      <c r="I702" s="124"/>
      <c r="J702" s="152"/>
      <c r="K702" s="124"/>
    </row>
    <row r="703" spans="4:11">
      <c r="D703" s="124"/>
      <c r="E703" s="124"/>
      <c r="F703" s="124"/>
      <c r="G703" s="124"/>
      <c r="H703" s="124"/>
      <c r="I703" s="124"/>
      <c r="J703" s="152"/>
      <c r="K703" s="124"/>
    </row>
    <row r="704" spans="4:11">
      <c r="D704" s="124"/>
      <c r="E704" s="124"/>
      <c r="F704" s="124"/>
      <c r="G704" s="124"/>
      <c r="H704" s="124"/>
      <c r="I704" s="124"/>
      <c r="J704" s="152"/>
      <c r="K704" s="124"/>
    </row>
    <row r="705" spans="4:11">
      <c r="D705" s="124"/>
      <c r="E705" s="124"/>
      <c r="F705" s="124"/>
      <c r="G705" s="124"/>
      <c r="H705" s="124"/>
      <c r="I705" s="124"/>
      <c r="J705" s="152"/>
      <c r="K705" s="124"/>
    </row>
    <row r="706" spans="4:11">
      <c r="D706" s="124"/>
      <c r="E706" s="124"/>
      <c r="F706" s="124"/>
      <c r="G706" s="124"/>
      <c r="H706" s="124"/>
      <c r="I706" s="124"/>
      <c r="J706" s="152"/>
      <c r="K706" s="124"/>
    </row>
    <row r="707" spans="4:11">
      <c r="D707" s="124"/>
      <c r="E707" s="124"/>
      <c r="F707" s="124"/>
      <c r="G707" s="124"/>
      <c r="H707" s="124"/>
      <c r="I707" s="124"/>
      <c r="J707" s="152"/>
      <c r="K707" s="124"/>
    </row>
    <row r="708" spans="4:11">
      <c r="D708" s="124"/>
      <c r="E708" s="124"/>
      <c r="F708" s="124"/>
      <c r="G708" s="124"/>
      <c r="H708" s="124"/>
      <c r="I708" s="124"/>
      <c r="J708" s="152"/>
      <c r="K708" s="124"/>
    </row>
    <row r="709" spans="4:11">
      <c r="D709" s="124"/>
      <c r="E709" s="124"/>
      <c r="F709" s="124"/>
      <c r="G709" s="124"/>
      <c r="H709" s="124"/>
      <c r="I709" s="124"/>
      <c r="J709" s="152"/>
      <c r="K709" s="124"/>
    </row>
    <row r="710" spans="4:11">
      <c r="D710" s="124"/>
      <c r="E710" s="124"/>
      <c r="F710" s="124"/>
      <c r="G710" s="124"/>
      <c r="H710" s="124"/>
      <c r="I710" s="124"/>
      <c r="J710" s="152"/>
      <c r="K710" s="124"/>
    </row>
    <row r="711" spans="4:11">
      <c r="D711" s="124"/>
      <c r="E711" s="124"/>
      <c r="F711" s="124"/>
      <c r="G711" s="124"/>
      <c r="H711" s="124"/>
      <c r="I711" s="124"/>
      <c r="J711" s="152"/>
      <c r="K711" s="124"/>
    </row>
    <row r="712" spans="4:11">
      <c r="D712" s="124"/>
      <c r="E712" s="124"/>
      <c r="F712" s="124"/>
      <c r="G712" s="124"/>
      <c r="H712" s="124"/>
      <c r="I712" s="124"/>
      <c r="J712" s="152"/>
      <c r="K712" s="124"/>
    </row>
    <row r="713" spans="4:11">
      <c r="D713" s="124"/>
      <c r="E713" s="124"/>
      <c r="F713" s="124"/>
      <c r="G713" s="124"/>
      <c r="H713" s="124"/>
      <c r="I713" s="124"/>
      <c r="J713" s="152"/>
      <c r="K713" s="124"/>
    </row>
    <row r="714" spans="4:11">
      <c r="D714" s="124"/>
      <c r="E714" s="124"/>
      <c r="F714" s="124"/>
      <c r="G714" s="124"/>
      <c r="H714" s="124"/>
      <c r="I714" s="124"/>
      <c r="J714" s="152"/>
      <c r="K714" s="124"/>
    </row>
    <row r="715" spans="4:11">
      <c r="D715" s="124"/>
      <c r="E715" s="124"/>
      <c r="F715" s="124"/>
      <c r="G715" s="124"/>
      <c r="H715" s="124"/>
      <c r="I715" s="124"/>
      <c r="J715" s="152"/>
      <c r="K715" s="124"/>
    </row>
    <row r="716" spans="4:11">
      <c r="D716" s="124"/>
      <c r="E716" s="124"/>
      <c r="F716" s="124"/>
      <c r="G716" s="124"/>
      <c r="H716" s="124"/>
      <c r="I716" s="124"/>
      <c r="J716" s="152"/>
      <c r="K716" s="124"/>
    </row>
    <row r="717" spans="4:11">
      <c r="D717" s="124"/>
      <c r="E717" s="124"/>
      <c r="F717" s="124"/>
      <c r="G717" s="124"/>
      <c r="H717" s="124"/>
      <c r="I717" s="124"/>
      <c r="J717" s="152"/>
      <c r="K717" s="124"/>
    </row>
    <row r="718" spans="4:11">
      <c r="D718" s="124"/>
      <c r="E718" s="124"/>
      <c r="F718" s="124"/>
      <c r="G718" s="124"/>
      <c r="H718" s="124"/>
      <c r="I718" s="124"/>
      <c r="J718" s="152"/>
      <c r="K718" s="124"/>
    </row>
    <row r="719" spans="4:11">
      <c r="D719" s="124"/>
      <c r="E719" s="124"/>
      <c r="F719" s="124"/>
      <c r="G719" s="124"/>
      <c r="H719" s="124"/>
      <c r="I719" s="124"/>
      <c r="J719" s="152"/>
      <c r="K719" s="124"/>
    </row>
    <row r="720" spans="4:11">
      <c r="D720" s="124"/>
      <c r="E720" s="124"/>
      <c r="F720" s="124"/>
      <c r="G720" s="124"/>
      <c r="H720" s="124"/>
      <c r="I720" s="124"/>
      <c r="J720" s="152"/>
      <c r="K720" s="124"/>
    </row>
    <row r="721" spans="4:11">
      <c r="D721" s="124"/>
      <c r="E721" s="124"/>
      <c r="F721" s="124"/>
      <c r="G721" s="124"/>
      <c r="H721" s="124"/>
      <c r="I721" s="124"/>
      <c r="J721" s="152"/>
      <c r="K721" s="124"/>
    </row>
    <row r="722" spans="4:11">
      <c r="D722" s="124"/>
      <c r="E722" s="124"/>
      <c r="F722" s="124"/>
      <c r="G722" s="124"/>
      <c r="H722" s="124"/>
      <c r="I722" s="124"/>
      <c r="J722" s="152"/>
      <c r="K722" s="124"/>
    </row>
    <row r="723" spans="4:11">
      <c r="D723" s="124"/>
      <c r="E723" s="124"/>
      <c r="F723" s="124"/>
      <c r="G723" s="124"/>
      <c r="H723" s="124"/>
      <c r="I723" s="124"/>
      <c r="J723" s="152"/>
      <c r="K723" s="124"/>
    </row>
    <row r="724" spans="4:11">
      <c r="D724" s="124"/>
      <c r="E724" s="124"/>
      <c r="F724" s="124"/>
      <c r="G724" s="124"/>
      <c r="H724" s="124"/>
      <c r="I724" s="124"/>
      <c r="J724" s="152"/>
      <c r="K724" s="124"/>
    </row>
    <row r="725" spans="4:11">
      <c r="D725" s="124"/>
      <c r="E725" s="124"/>
      <c r="F725" s="124"/>
      <c r="G725" s="124"/>
      <c r="H725" s="124"/>
      <c r="I725" s="124"/>
      <c r="J725" s="152"/>
      <c r="K725" s="124"/>
    </row>
    <row r="726" spans="4:11">
      <c r="D726" s="124"/>
      <c r="E726" s="124"/>
      <c r="F726" s="124"/>
      <c r="G726" s="124"/>
      <c r="H726" s="124"/>
      <c r="I726" s="124"/>
      <c r="J726" s="152"/>
      <c r="K726" s="124"/>
    </row>
    <row r="727" spans="4:11">
      <c r="D727" s="124"/>
      <c r="E727" s="124"/>
      <c r="F727" s="124"/>
      <c r="G727" s="124"/>
      <c r="H727" s="124"/>
      <c r="I727" s="124"/>
      <c r="J727" s="152"/>
      <c r="K727" s="124"/>
    </row>
    <row r="728" spans="4:11">
      <c r="D728" s="124"/>
      <c r="E728" s="124"/>
      <c r="F728" s="124"/>
      <c r="G728" s="124"/>
      <c r="H728" s="124"/>
      <c r="I728" s="124"/>
      <c r="J728" s="152"/>
      <c r="K728" s="124"/>
    </row>
    <row r="729" spans="4:11">
      <c r="D729" s="124"/>
      <c r="E729" s="124"/>
      <c r="F729" s="124"/>
      <c r="G729" s="124"/>
      <c r="H729" s="124"/>
      <c r="I729" s="124"/>
      <c r="J729" s="152"/>
      <c r="K729" s="124"/>
    </row>
    <row r="730" spans="4:11">
      <c r="D730" s="124"/>
      <c r="E730" s="124"/>
      <c r="F730" s="124"/>
      <c r="G730" s="124"/>
      <c r="H730" s="124"/>
      <c r="I730" s="124"/>
      <c r="J730" s="152"/>
      <c r="K730" s="124"/>
    </row>
    <row r="731" spans="4:11">
      <c r="D731" s="124"/>
      <c r="E731" s="124"/>
      <c r="F731" s="124"/>
      <c r="G731" s="124"/>
      <c r="H731" s="124"/>
      <c r="I731" s="124"/>
      <c r="J731" s="152"/>
      <c r="K731" s="124"/>
    </row>
    <row r="732" spans="4:11">
      <c r="D732" s="124"/>
      <c r="E732" s="124"/>
      <c r="F732" s="124"/>
      <c r="G732" s="124"/>
      <c r="H732" s="124"/>
      <c r="I732" s="124"/>
      <c r="J732" s="152"/>
      <c r="K732" s="124"/>
    </row>
    <row r="733" spans="4:11">
      <c r="D733" s="124"/>
      <c r="E733" s="124"/>
      <c r="F733" s="124"/>
      <c r="G733" s="124"/>
      <c r="H733" s="124"/>
      <c r="I733" s="124"/>
      <c r="J733" s="152"/>
      <c r="K733" s="124"/>
    </row>
    <row r="734" spans="4:11">
      <c r="D734" s="124"/>
      <c r="E734" s="124"/>
      <c r="F734" s="124"/>
      <c r="G734" s="124"/>
      <c r="H734" s="124"/>
      <c r="I734" s="124"/>
      <c r="J734" s="152"/>
      <c r="K734" s="124"/>
    </row>
    <row r="735" spans="4:11">
      <c r="D735" s="124"/>
      <c r="E735" s="124"/>
      <c r="F735" s="124"/>
      <c r="G735" s="124"/>
      <c r="H735" s="124"/>
      <c r="I735" s="124"/>
      <c r="J735" s="152"/>
      <c r="K735" s="124"/>
    </row>
    <row r="736" spans="4:11">
      <c r="D736" s="124"/>
      <c r="E736" s="124"/>
      <c r="F736" s="124"/>
      <c r="G736" s="124"/>
      <c r="H736" s="124"/>
      <c r="I736" s="124"/>
      <c r="J736" s="152"/>
      <c r="K736" s="124"/>
    </row>
    <row r="737" spans="4:11">
      <c r="D737" s="124"/>
      <c r="E737" s="124"/>
      <c r="F737" s="124"/>
      <c r="G737" s="124"/>
      <c r="H737" s="124"/>
      <c r="I737" s="124"/>
      <c r="J737" s="152"/>
      <c r="K737" s="124"/>
    </row>
    <row r="738" spans="4:11">
      <c r="D738" s="124"/>
      <c r="E738" s="124"/>
      <c r="F738" s="124"/>
      <c r="G738" s="124"/>
      <c r="H738" s="124"/>
      <c r="I738" s="124"/>
      <c r="J738" s="152"/>
      <c r="K738" s="124"/>
    </row>
    <row r="739" spans="4:11">
      <c r="D739" s="124"/>
      <c r="E739" s="124"/>
      <c r="F739" s="124"/>
      <c r="G739" s="124"/>
      <c r="H739" s="124"/>
      <c r="I739" s="124"/>
      <c r="J739" s="152"/>
      <c r="K739" s="124"/>
    </row>
    <row r="740" spans="4:11">
      <c r="D740" s="124"/>
      <c r="E740" s="124"/>
      <c r="F740" s="124"/>
      <c r="G740" s="124"/>
      <c r="H740" s="124"/>
      <c r="I740" s="124"/>
      <c r="J740" s="152"/>
      <c r="K740" s="124"/>
    </row>
    <row r="741" spans="4:11">
      <c r="D741" s="124"/>
      <c r="E741" s="124"/>
      <c r="F741" s="124"/>
      <c r="G741" s="124"/>
      <c r="H741" s="124"/>
      <c r="I741" s="124"/>
      <c r="J741" s="152"/>
      <c r="K741" s="124"/>
    </row>
    <row r="742" spans="4:11">
      <c r="D742" s="124"/>
      <c r="E742" s="124"/>
      <c r="F742" s="124"/>
      <c r="G742" s="124"/>
      <c r="H742" s="124"/>
      <c r="I742" s="124"/>
      <c r="J742" s="152"/>
      <c r="K742" s="124"/>
    </row>
    <row r="743" spans="4:11">
      <c r="D743" s="124"/>
      <c r="E743" s="124"/>
      <c r="F743" s="124"/>
      <c r="G743" s="124"/>
      <c r="H743" s="124"/>
      <c r="I743" s="124"/>
      <c r="J743" s="152"/>
      <c r="K743" s="124"/>
    </row>
    <row r="744" spans="4:11">
      <c r="D744" s="124"/>
      <c r="E744" s="124"/>
      <c r="F744" s="124"/>
      <c r="G744" s="124"/>
      <c r="H744" s="124"/>
      <c r="I744" s="124"/>
      <c r="J744" s="152"/>
      <c r="K744" s="124"/>
    </row>
    <row r="745" spans="4:11">
      <c r="D745" s="124"/>
      <c r="E745" s="124"/>
      <c r="F745" s="124"/>
      <c r="G745" s="124"/>
      <c r="H745" s="124"/>
      <c r="I745" s="124"/>
      <c r="J745" s="152"/>
      <c r="K745" s="124"/>
    </row>
    <row r="746" spans="4:11">
      <c r="D746" s="124"/>
      <c r="E746" s="124"/>
      <c r="F746" s="124"/>
      <c r="G746" s="124"/>
      <c r="H746" s="124"/>
      <c r="I746" s="124"/>
      <c r="J746" s="152"/>
      <c r="K746" s="124"/>
    </row>
    <row r="747" spans="4:11">
      <c r="D747" s="124"/>
      <c r="E747" s="124"/>
      <c r="F747" s="124"/>
      <c r="G747" s="124"/>
      <c r="H747" s="124"/>
      <c r="I747" s="124"/>
      <c r="J747" s="152"/>
      <c r="K747" s="124"/>
    </row>
    <row r="748" spans="4:11">
      <c r="D748" s="124"/>
      <c r="E748" s="124"/>
      <c r="F748" s="124"/>
      <c r="G748" s="124"/>
      <c r="H748" s="124"/>
      <c r="I748" s="124"/>
      <c r="J748" s="152"/>
      <c r="K748" s="124"/>
    </row>
    <row r="749" spans="4:11">
      <c r="D749" s="124"/>
      <c r="E749" s="124"/>
      <c r="F749" s="124"/>
      <c r="G749" s="124"/>
      <c r="H749" s="124"/>
      <c r="I749" s="124"/>
      <c r="J749" s="152"/>
      <c r="K749" s="124"/>
    </row>
    <row r="750" spans="4:11">
      <c r="D750" s="124"/>
      <c r="E750" s="124"/>
      <c r="F750" s="124"/>
      <c r="G750" s="124"/>
      <c r="H750" s="124"/>
      <c r="I750" s="124"/>
      <c r="J750" s="152"/>
      <c r="K750" s="124"/>
    </row>
    <row r="751" spans="4:11">
      <c r="D751" s="124"/>
      <c r="E751" s="124"/>
      <c r="F751" s="124"/>
      <c r="G751" s="124"/>
      <c r="H751" s="124"/>
      <c r="I751" s="124"/>
      <c r="J751" s="152"/>
      <c r="K751" s="124"/>
    </row>
    <row r="752" spans="4:11">
      <c r="D752" s="124"/>
      <c r="E752" s="124"/>
      <c r="F752" s="124"/>
      <c r="G752" s="124"/>
      <c r="H752" s="124"/>
      <c r="I752" s="124"/>
      <c r="J752" s="152"/>
      <c r="K752" s="124"/>
    </row>
    <row r="753" spans="4:11">
      <c r="D753" s="124"/>
      <c r="E753" s="124"/>
      <c r="F753" s="124"/>
      <c r="G753" s="124"/>
      <c r="H753" s="124"/>
      <c r="I753" s="124"/>
      <c r="J753" s="152"/>
      <c r="K753" s="124"/>
    </row>
    <row r="754" spans="4:11">
      <c r="D754" s="124"/>
      <c r="E754" s="124"/>
      <c r="F754" s="124"/>
      <c r="G754" s="124"/>
      <c r="H754" s="124"/>
      <c r="I754" s="124"/>
      <c r="J754" s="152"/>
      <c r="K754" s="124"/>
    </row>
    <row r="755" spans="4:11">
      <c r="D755" s="124"/>
      <c r="E755" s="124"/>
      <c r="F755" s="124"/>
      <c r="G755" s="124"/>
      <c r="H755" s="124"/>
      <c r="I755" s="124"/>
      <c r="J755" s="152"/>
      <c r="K755" s="124"/>
    </row>
    <row r="756" spans="4:11">
      <c r="D756" s="124"/>
      <c r="E756" s="124"/>
      <c r="F756" s="124"/>
      <c r="G756" s="124"/>
      <c r="H756" s="124"/>
      <c r="I756" s="124"/>
      <c r="J756" s="152"/>
      <c r="K756" s="124"/>
    </row>
    <row r="757" spans="4:11">
      <c r="D757" s="124"/>
      <c r="E757" s="124"/>
      <c r="F757" s="124"/>
      <c r="G757" s="124"/>
      <c r="H757" s="124"/>
      <c r="I757" s="124"/>
      <c r="J757" s="152"/>
      <c r="K757" s="124"/>
    </row>
    <row r="758" spans="4:11">
      <c r="D758" s="124"/>
      <c r="E758" s="124"/>
      <c r="F758" s="124"/>
      <c r="G758" s="124"/>
      <c r="H758" s="124"/>
      <c r="I758" s="124"/>
      <c r="J758" s="152"/>
      <c r="K758" s="124"/>
    </row>
    <row r="759" spans="4:11">
      <c r="D759" s="124"/>
      <c r="E759" s="124"/>
      <c r="F759" s="124"/>
      <c r="G759" s="124"/>
      <c r="H759" s="124"/>
      <c r="I759" s="124"/>
      <c r="J759" s="152"/>
      <c r="K759" s="124"/>
    </row>
    <row r="760" spans="4:11">
      <c r="D760" s="124"/>
      <c r="E760" s="124"/>
      <c r="F760" s="124"/>
      <c r="G760" s="124"/>
      <c r="H760" s="124"/>
      <c r="I760" s="124"/>
      <c r="J760" s="152"/>
      <c r="K760" s="124"/>
    </row>
    <row r="761" spans="4:11">
      <c r="D761" s="124"/>
      <c r="E761" s="124"/>
      <c r="F761" s="124"/>
      <c r="G761" s="124"/>
      <c r="H761" s="124"/>
      <c r="I761" s="124"/>
      <c r="J761" s="152"/>
      <c r="K761" s="124"/>
    </row>
    <row r="762" spans="4:11">
      <c r="D762" s="124"/>
      <c r="E762" s="124"/>
      <c r="F762" s="124"/>
      <c r="G762" s="124"/>
      <c r="H762" s="124"/>
      <c r="I762" s="124"/>
      <c r="J762" s="152"/>
      <c r="K762" s="124"/>
    </row>
    <row r="763" spans="4:11">
      <c r="D763" s="124"/>
      <c r="E763" s="124"/>
      <c r="F763" s="124"/>
      <c r="G763" s="124"/>
      <c r="H763" s="124"/>
      <c r="I763" s="124"/>
      <c r="J763" s="152"/>
      <c r="K763" s="124"/>
    </row>
    <row r="764" spans="4:11">
      <c r="D764" s="124"/>
      <c r="E764" s="124"/>
      <c r="F764" s="124"/>
      <c r="G764" s="124"/>
      <c r="H764" s="124"/>
      <c r="I764" s="124"/>
      <c r="J764" s="152"/>
      <c r="K764" s="124"/>
    </row>
    <row r="765" spans="4:11">
      <c r="D765" s="124"/>
      <c r="E765" s="124"/>
      <c r="F765" s="124"/>
      <c r="G765" s="124"/>
      <c r="H765" s="124"/>
      <c r="I765" s="124"/>
      <c r="J765" s="152"/>
      <c r="K765" s="124"/>
    </row>
    <row r="766" spans="4:11">
      <c r="D766" s="124"/>
      <c r="E766" s="124"/>
      <c r="F766" s="124"/>
      <c r="G766" s="124"/>
      <c r="H766" s="124"/>
      <c r="I766" s="124"/>
      <c r="J766" s="152"/>
      <c r="K766" s="124"/>
    </row>
    <row r="767" spans="4:11">
      <c r="D767" s="124"/>
      <c r="E767" s="124"/>
      <c r="F767" s="124"/>
      <c r="G767" s="124"/>
      <c r="H767" s="124"/>
      <c r="I767" s="124"/>
      <c r="J767" s="152"/>
      <c r="K767" s="124"/>
    </row>
    <row r="768" spans="4:11">
      <c r="D768" s="124"/>
      <c r="E768" s="124"/>
      <c r="F768" s="124"/>
      <c r="G768" s="124"/>
      <c r="H768" s="124"/>
      <c r="I768" s="124"/>
      <c r="J768" s="152"/>
      <c r="K768" s="124"/>
    </row>
    <row r="769" spans="4:11">
      <c r="D769" s="124"/>
      <c r="E769" s="124"/>
      <c r="F769" s="124"/>
      <c r="G769" s="124"/>
      <c r="H769" s="124"/>
      <c r="I769" s="124"/>
      <c r="J769" s="152"/>
      <c r="K769" s="124"/>
    </row>
    <row r="770" spans="4:11">
      <c r="D770" s="124"/>
      <c r="E770" s="124"/>
      <c r="F770" s="124"/>
      <c r="G770" s="124"/>
      <c r="H770" s="124"/>
      <c r="I770" s="124"/>
      <c r="J770" s="152"/>
      <c r="K770" s="124"/>
    </row>
    <row r="771" spans="4:11">
      <c r="D771" s="124"/>
      <c r="E771" s="124"/>
      <c r="F771" s="124"/>
      <c r="G771" s="124"/>
      <c r="H771" s="124"/>
      <c r="I771" s="124"/>
      <c r="J771" s="152"/>
      <c r="K771" s="124"/>
    </row>
    <row r="772" spans="4:11">
      <c r="D772" s="124"/>
      <c r="E772" s="124"/>
      <c r="F772" s="124"/>
      <c r="G772" s="124"/>
      <c r="H772" s="124"/>
      <c r="I772" s="124"/>
      <c r="J772" s="152"/>
      <c r="K772" s="124"/>
    </row>
    <row r="773" spans="4:11">
      <c r="D773" s="124"/>
      <c r="E773" s="124"/>
      <c r="F773" s="124"/>
      <c r="G773" s="124"/>
      <c r="H773" s="124"/>
      <c r="I773" s="124"/>
      <c r="J773" s="152"/>
      <c r="K773" s="124"/>
    </row>
    <row r="774" spans="4:11">
      <c r="D774" s="124"/>
      <c r="E774" s="124"/>
      <c r="F774" s="124"/>
      <c r="G774" s="124"/>
      <c r="H774" s="124"/>
      <c r="I774" s="124"/>
      <c r="J774" s="152"/>
      <c r="K774" s="124"/>
    </row>
    <row r="775" spans="4:11">
      <c r="D775" s="124"/>
      <c r="E775" s="124"/>
      <c r="F775" s="124"/>
      <c r="G775" s="124"/>
      <c r="H775" s="124"/>
      <c r="I775" s="124"/>
      <c r="J775" s="152"/>
      <c r="K775" s="124"/>
    </row>
    <row r="776" spans="4:11">
      <c r="D776" s="124"/>
      <c r="E776" s="124"/>
      <c r="F776" s="124"/>
      <c r="G776" s="124"/>
      <c r="H776" s="124"/>
      <c r="I776" s="124"/>
      <c r="J776" s="152"/>
      <c r="K776" s="124"/>
    </row>
    <row r="777" spans="4:11">
      <c r="D777" s="124"/>
      <c r="E777" s="124"/>
      <c r="F777" s="124"/>
      <c r="G777" s="124"/>
      <c r="H777" s="124"/>
      <c r="I777" s="124"/>
      <c r="J777" s="152"/>
      <c r="K777" s="124"/>
    </row>
    <row r="778" spans="4:11">
      <c r="D778" s="124"/>
      <c r="E778" s="124"/>
      <c r="F778" s="124"/>
      <c r="G778" s="124"/>
      <c r="H778" s="124"/>
      <c r="I778" s="124"/>
      <c r="J778" s="152"/>
      <c r="K778" s="124"/>
    </row>
    <row r="779" spans="4:11">
      <c r="D779" s="124"/>
      <c r="E779" s="124"/>
      <c r="F779" s="124"/>
      <c r="G779" s="124"/>
      <c r="H779" s="124"/>
      <c r="I779" s="124"/>
      <c r="J779" s="152"/>
      <c r="K779" s="124"/>
    </row>
    <row r="780" spans="4:11">
      <c r="D780" s="124"/>
      <c r="E780" s="124"/>
      <c r="F780" s="124"/>
      <c r="G780" s="124"/>
      <c r="H780" s="124"/>
      <c r="I780" s="124"/>
      <c r="J780" s="152"/>
      <c r="K780" s="124"/>
    </row>
    <row r="781" spans="4:11">
      <c r="D781" s="124"/>
      <c r="E781" s="124"/>
      <c r="F781" s="124"/>
      <c r="G781" s="124"/>
      <c r="H781" s="124"/>
      <c r="I781" s="124"/>
      <c r="J781" s="152"/>
      <c r="K781" s="124"/>
    </row>
    <row r="782" spans="4:11">
      <c r="D782" s="124"/>
      <c r="E782" s="124"/>
      <c r="F782" s="124"/>
      <c r="G782" s="124"/>
      <c r="H782" s="124"/>
      <c r="I782" s="124"/>
      <c r="J782" s="152"/>
      <c r="K782" s="124"/>
    </row>
    <row r="783" spans="4:11">
      <c r="D783" s="124"/>
      <c r="E783" s="124"/>
      <c r="F783" s="124"/>
      <c r="G783" s="124"/>
      <c r="H783" s="124"/>
      <c r="I783" s="124"/>
      <c r="J783" s="152"/>
      <c r="K783" s="124"/>
    </row>
    <row r="784" spans="4:11">
      <c r="D784" s="124"/>
      <c r="E784" s="124"/>
      <c r="F784" s="124"/>
      <c r="G784" s="124"/>
      <c r="H784" s="124"/>
      <c r="I784" s="124"/>
      <c r="J784" s="152"/>
      <c r="K784" s="124"/>
    </row>
    <row r="785" spans="4:11">
      <c r="D785" s="124"/>
      <c r="E785" s="124"/>
      <c r="F785" s="124"/>
      <c r="G785" s="124"/>
      <c r="H785" s="124"/>
      <c r="I785" s="124"/>
      <c r="J785" s="152"/>
      <c r="K785" s="124"/>
    </row>
    <row r="786" spans="4:11">
      <c r="D786" s="124"/>
      <c r="E786" s="124"/>
      <c r="F786" s="124"/>
      <c r="G786" s="124"/>
      <c r="H786" s="124"/>
      <c r="I786" s="124"/>
      <c r="J786" s="152"/>
      <c r="K786" s="124"/>
    </row>
    <row r="787" spans="4:11">
      <c r="D787" s="124"/>
      <c r="E787" s="124"/>
      <c r="F787" s="124"/>
      <c r="G787" s="124"/>
      <c r="H787" s="124"/>
      <c r="I787" s="124"/>
      <c r="J787" s="152"/>
      <c r="K787" s="124"/>
    </row>
    <row r="788" spans="4:11">
      <c r="D788" s="124"/>
      <c r="E788" s="124"/>
      <c r="F788" s="124"/>
      <c r="G788" s="124"/>
      <c r="H788" s="124"/>
      <c r="I788" s="124"/>
      <c r="J788" s="152"/>
      <c r="K788" s="124"/>
    </row>
    <row r="789" spans="4:11">
      <c r="D789" s="124"/>
      <c r="E789" s="124"/>
      <c r="F789" s="124"/>
      <c r="G789" s="124"/>
      <c r="H789" s="124"/>
      <c r="I789" s="124"/>
      <c r="J789" s="152"/>
      <c r="K789" s="124"/>
    </row>
    <row r="790" spans="4:11">
      <c r="D790" s="124"/>
      <c r="E790" s="124"/>
      <c r="F790" s="124"/>
      <c r="G790" s="124"/>
      <c r="H790" s="124"/>
      <c r="I790" s="124"/>
      <c r="J790" s="152"/>
      <c r="K790" s="124"/>
    </row>
    <row r="791" spans="4:11">
      <c r="D791" s="124"/>
      <c r="E791" s="124"/>
      <c r="F791" s="124"/>
      <c r="G791" s="124"/>
      <c r="H791" s="124"/>
      <c r="I791" s="124"/>
      <c r="J791" s="152"/>
      <c r="K791" s="124"/>
    </row>
    <row r="792" spans="4:11">
      <c r="D792" s="124"/>
      <c r="E792" s="124"/>
      <c r="F792" s="124"/>
      <c r="G792" s="124"/>
      <c r="H792" s="124"/>
      <c r="I792" s="124"/>
      <c r="J792" s="152"/>
      <c r="K792" s="124"/>
    </row>
    <row r="793" spans="4:11">
      <c r="D793" s="124"/>
      <c r="E793" s="124"/>
      <c r="F793" s="124"/>
      <c r="G793" s="124"/>
      <c r="H793" s="124"/>
      <c r="I793" s="124"/>
      <c r="J793" s="152"/>
      <c r="K793" s="124"/>
    </row>
    <row r="794" spans="4:11">
      <c r="D794" s="124"/>
      <c r="E794" s="124"/>
      <c r="F794" s="124"/>
      <c r="G794" s="124"/>
      <c r="H794" s="124"/>
      <c r="I794" s="124"/>
      <c r="J794" s="152"/>
      <c r="K794" s="124"/>
    </row>
    <row r="795" spans="4:11">
      <c r="D795" s="124"/>
      <c r="E795" s="124"/>
      <c r="F795" s="124"/>
      <c r="G795" s="124"/>
      <c r="H795" s="124"/>
      <c r="I795" s="124"/>
      <c r="J795" s="152"/>
      <c r="K795" s="124"/>
    </row>
    <row r="796" spans="4:11">
      <c r="D796" s="124"/>
      <c r="E796" s="124"/>
      <c r="F796" s="124"/>
      <c r="G796" s="124"/>
      <c r="H796" s="124"/>
      <c r="I796" s="124"/>
      <c r="J796" s="152"/>
      <c r="K796" s="124"/>
    </row>
    <row r="797" spans="4:11">
      <c r="D797" s="124"/>
      <c r="E797" s="124"/>
      <c r="F797" s="124"/>
      <c r="G797" s="124"/>
      <c r="H797" s="124"/>
      <c r="I797" s="124"/>
      <c r="J797" s="152"/>
      <c r="K797" s="124"/>
    </row>
    <row r="798" spans="4:11">
      <c r="D798" s="124"/>
      <c r="E798" s="124"/>
      <c r="F798" s="124"/>
      <c r="G798" s="124"/>
      <c r="H798" s="124"/>
      <c r="I798" s="124"/>
      <c r="J798" s="152"/>
      <c r="K798" s="124"/>
    </row>
    <row r="799" spans="4:11">
      <c r="D799" s="124"/>
      <c r="E799" s="124"/>
      <c r="F799" s="124"/>
      <c r="G799" s="124"/>
      <c r="H799" s="124"/>
      <c r="I799" s="124"/>
      <c r="J799" s="152"/>
      <c r="K799" s="124"/>
    </row>
    <row r="800" spans="4:11">
      <c r="D800" s="124"/>
      <c r="E800" s="124"/>
      <c r="F800" s="124"/>
      <c r="G800" s="124"/>
      <c r="H800" s="124"/>
      <c r="I800" s="124"/>
      <c r="J800" s="152"/>
      <c r="K800" s="124"/>
    </row>
    <row r="801" spans="4:11">
      <c r="D801" s="124"/>
      <c r="E801" s="124"/>
      <c r="F801" s="124"/>
      <c r="G801" s="124"/>
      <c r="H801" s="124"/>
      <c r="I801" s="124"/>
      <c r="J801" s="152"/>
      <c r="K801" s="124"/>
    </row>
    <row r="802" spans="4:11">
      <c r="D802" s="124"/>
      <c r="E802" s="124"/>
      <c r="F802" s="124"/>
      <c r="G802" s="124"/>
      <c r="H802" s="124"/>
      <c r="I802" s="124"/>
      <c r="J802" s="152"/>
      <c r="K802" s="124"/>
    </row>
    <row r="803" spans="4:11">
      <c r="D803" s="124"/>
      <c r="E803" s="124"/>
      <c r="F803" s="124"/>
      <c r="G803" s="124"/>
      <c r="H803" s="124"/>
      <c r="I803" s="124"/>
      <c r="J803" s="152"/>
      <c r="K803" s="124"/>
    </row>
    <row r="804" spans="4:11">
      <c r="D804" s="124"/>
      <c r="E804" s="124"/>
      <c r="F804" s="124"/>
      <c r="G804" s="124"/>
      <c r="H804" s="124"/>
      <c r="I804" s="124"/>
      <c r="J804" s="152"/>
      <c r="K804" s="124"/>
    </row>
    <row r="805" spans="4:11">
      <c r="D805" s="124"/>
      <c r="E805" s="124"/>
      <c r="F805" s="124"/>
      <c r="G805" s="124"/>
      <c r="H805" s="124"/>
      <c r="I805" s="124"/>
      <c r="J805" s="152"/>
      <c r="K805" s="124"/>
    </row>
    <row r="806" spans="4:11">
      <c r="D806" s="124"/>
      <c r="E806" s="124"/>
      <c r="F806" s="124"/>
      <c r="G806" s="124"/>
      <c r="H806" s="124"/>
      <c r="I806" s="124"/>
      <c r="J806" s="152"/>
      <c r="K806" s="124"/>
    </row>
    <row r="807" spans="4:11">
      <c r="D807" s="124"/>
      <c r="E807" s="124"/>
      <c r="F807" s="124"/>
      <c r="G807" s="124"/>
      <c r="H807" s="124"/>
      <c r="I807" s="124"/>
      <c r="J807" s="152"/>
      <c r="K807" s="124"/>
    </row>
    <row r="808" spans="4:11">
      <c r="D808" s="124"/>
      <c r="E808" s="124"/>
      <c r="F808" s="124"/>
      <c r="G808" s="124"/>
      <c r="H808" s="124"/>
      <c r="I808" s="124"/>
      <c r="J808" s="152"/>
      <c r="K808" s="124"/>
    </row>
    <row r="809" spans="4:11">
      <c r="D809" s="124"/>
      <c r="E809" s="124"/>
      <c r="F809" s="124"/>
      <c r="G809" s="124"/>
      <c r="H809" s="124"/>
      <c r="I809" s="124"/>
      <c r="J809" s="152"/>
      <c r="K809" s="124"/>
    </row>
    <row r="810" spans="4:11">
      <c r="D810" s="124"/>
      <c r="E810" s="124"/>
      <c r="F810" s="124"/>
      <c r="G810" s="124"/>
      <c r="H810" s="124"/>
      <c r="I810" s="124"/>
      <c r="J810" s="152"/>
      <c r="K810" s="124"/>
    </row>
    <row r="811" spans="4:11">
      <c r="D811" s="124"/>
      <c r="E811" s="124"/>
      <c r="F811" s="124"/>
      <c r="G811" s="124"/>
      <c r="H811" s="124"/>
      <c r="I811" s="124"/>
      <c r="J811" s="152"/>
      <c r="K811" s="124"/>
    </row>
    <row r="812" spans="4:11">
      <c r="D812" s="124"/>
      <c r="E812" s="124"/>
      <c r="F812" s="124"/>
      <c r="G812" s="124"/>
      <c r="H812" s="124"/>
      <c r="I812" s="124"/>
      <c r="J812" s="152"/>
      <c r="K812" s="124"/>
    </row>
    <row r="813" spans="4:11">
      <c r="D813" s="124"/>
      <c r="E813" s="124"/>
      <c r="F813" s="124"/>
      <c r="G813" s="124"/>
      <c r="H813" s="124"/>
      <c r="I813" s="124"/>
      <c r="J813" s="152"/>
      <c r="K813" s="124"/>
    </row>
    <row r="814" spans="4:11">
      <c r="D814" s="124"/>
      <c r="E814" s="124"/>
      <c r="F814" s="124"/>
      <c r="G814" s="124"/>
      <c r="H814" s="124"/>
      <c r="I814" s="124"/>
      <c r="J814" s="152"/>
      <c r="K814" s="124"/>
    </row>
    <row r="815" spans="4:11">
      <c r="D815" s="124"/>
      <c r="E815" s="124"/>
      <c r="F815" s="124"/>
      <c r="G815" s="124"/>
      <c r="H815" s="124"/>
      <c r="I815" s="124"/>
      <c r="J815" s="152"/>
      <c r="K815" s="124"/>
    </row>
    <row r="816" spans="4:11">
      <c r="D816" s="124"/>
      <c r="E816" s="124"/>
      <c r="F816" s="124"/>
      <c r="G816" s="124"/>
      <c r="H816" s="124"/>
      <c r="I816" s="124"/>
      <c r="J816" s="152"/>
      <c r="K816" s="124"/>
    </row>
    <row r="817" spans="4:11">
      <c r="D817" s="124"/>
      <c r="E817" s="124"/>
      <c r="F817" s="124"/>
      <c r="G817" s="124"/>
      <c r="H817" s="124"/>
      <c r="I817" s="124"/>
      <c r="J817" s="152"/>
      <c r="K817" s="124"/>
    </row>
    <row r="818" spans="4:11">
      <c r="D818" s="124"/>
      <c r="E818" s="124"/>
      <c r="F818" s="124"/>
      <c r="G818" s="124"/>
      <c r="H818" s="124"/>
      <c r="I818" s="124"/>
      <c r="J818" s="152"/>
      <c r="K818" s="124"/>
    </row>
    <row r="819" spans="4:11">
      <c r="D819" s="124"/>
      <c r="E819" s="124"/>
      <c r="F819" s="124"/>
      <c r="G819" s="124"/>
      <c r="H819" s="124"/>
      <c r="I819" s="124"/>
      <c r="J819" s="152"/>
      <c r="K819" s="124"/>
    </row>
    <row r="820" spans="4:11">
      <c r="D820" s="124"/>
      <c r="E820" s="124"/>
      <c r="F820" s="124"/>
      <c r="G820" s="124"/>
      <c r="H820" s="124"/>
      <c r="I820" s="124"/>
      <c r="J820" s="152"/>
      <c r="K820" s="124"/>
    </row>
    <row r="821" spans="4:11">
      <c r="D821" s="124"/>
      <c r="E821" s="124"/>
      <c r="F821" s="124"/>
      <c r="G821" s="124"/>
      <c r="H821" s="124"/>
      <c r="I821" s="124"/>
      <c r="J821" s="152"/>
      <c r="K821" s="124"/>
    </row>
    <row r="822" spans="4:11">
      <c r="D822" s="124"/>
      <c r="E822" s="124"/>
      <c r="F822" s="124"/>
      <c r="G822" s="124"/>
      <c r="H822" s="124"/>
      <c r="I822" s="124"/>
      <c r="J822" s="152"/>
      <c r="K822" s="124"/>
    </row>
    <row r="823" spans="4:11">
      <c r="D823" s="124"/>
      <c r="E823" s="124"/>
      <c r="F823" s="124"/>
      <c r="G823" s="124"/>
      <c r="H823" s="124"/>
      <c r="I823" s="124"/>
      <c r="J823" s="152"/>
      <c r="K823" s="124"/>
    </row>
    <row r="824" spans="4:11">
      <c r="D824" s="124"/>
      <c r="E824" s="124"/>
      <c r="F824" s="124"/>
      <c r="G824" s="124"/>
      <c r="H824" s="124"/>
      <c r="I824" s="124"/>
      <c r="J824" s="152"/>
      <c r="K824" s="124"/>
    </row>
    <row r="825" spans="4:11">
      <c r="D825" s="124"/>
      <c r="E825" s="124"/>
      <c r="F825" s="124"/>
      <c r="G825" s="124"/>
      <c r="H825" s="124"/>
      <c r="I825" s="124"/>
      <c r="J825" s="152"/>
      <c r="K825" s="124"/>
    </row>
    <row r="826" spans="4:11">
      <c r="D826" s="124"/>
      <c r="E826" s="124"/>
      <c r="F826" s="124"/>
      <c r="G826" s="124"/>
      <c r="H826" s="124"/>
      <c r="I826" s="124"/>
      <c r="J826" s="152"/>
      <c r="K826" s="124"/>
    </row>
    <row r="827" spans="4:11">
      <c r="D827" s="124"/>
      <c r="E827" s="124"/>
      <c r="F827" s="124"/>
      <c r="G827" s="124"/>
      <c r="H827" s="124"/>
      <c r="I827" s="124"/>
      <c r="J827" s="152"/>
      <c r="K827" s="124"/>
    </row>
    <row r="828" spans="4:11">
      <c r="D828" s="124"/>
      <c r="E828" s="124"/>
      <c r="F828" s="124"/>
      <c r="G828" s="124"/>
      <c r="H828" s="124"/>
      <c r="I828" s="124"/>
      <c r="J828" s="152"/>
      <c r="K828" s="124"/>
    </row>
    <row r="829" spans="4:11">
      <c r="D829" s="124"/>
      <c r="E829" s="124"/>
      <c r="F829" s="124"/>
      <c r="G829" s="124"/>
      <c r="H829" s="124"/>
      <c r="I829" s="124"/>
      <c r="J829" s="152"/>
      <c r="K829" s="124"/>
    </row>
    <row r="830" spans="4:11">
      <c r="D830" s="124"/>
      <c r="E830" s="124"/>
      <c r="F830" s="124"/>
      <c r="G830" s="124"/>
      <c r="H830" s="124"/>
      <c r="I830" s="124"/>
      <c r="J830" s="152"/>
      <c r="K830" s="124"/>
    </row>
    <row r="831" spans="4:11">
      <c r="D831" s="124"/>
      <c r="E831" s="124"/>
      <c r="F831" s="124"/>
      <c r="G831" s="124"/>
      <c r="H831" s="124"/>
      <c r="I831" s="124"/>
      <c r="J831" s="152"/>
      <c r="K831" s="124"/>
    </row>
    <row r="832" spans="4:11">
      <c r="D832" s="124"/>
      <c r="E832" s="124"/>
      <c r="F832" s="124"/>
      <c r="G832" s="124"/>
      <c r="H832" s="124"/>
      <c r="I832" s="124"/>
      <c r="J832" s="152"/>
      <c r="K832" s="124"/>
    </row>
    <row r="833" spans="4:11">
      <c r="D833" s="124"/>
      <c r="E833" s="124"/>
      <c r="F833" s="124"/>
      <c r="G833" s="124"/>
      <c r="H833" s="124"/>
      <c r="I833" s="124"/>
      <c r="J833" s="152"/>
      <c r="K833" s="124"/>
    </row>
    <row r="834" spans="4:11">
      <c r="D834" s="124"/>
      <c r="E834" s="124"/>
      <c r="F834" s="124"/>
      <c r="G834" s="124"/>
      <c r="H834" s="124"/>
      <c r="I834" s="124"/>
      <c r="J834" s="152"/>
      <c r="K834" s="124"/>
    </row>
    <row r="835" spans="4:11">
      <c r="D835" s="124"/>
      <c r="E835" s="124"/>
      <c r="F835" s="124"/>
      <c r="G835" s="124"/>
      <c r="H835" s="124"/>
      <c r="I835" s="124"/>
      <c r="J835" s="152"/>
      <c r="K835" s="124"/>
    </row>
    <row r="836" spans="4:11">
      <c r="D836" s="124"/>
      <c r="E836" s="124"/>
      <c r="F836" s="124"/>
      <c r="G836" s="124"/>
      <c r="H836" s="124"/>
      <c r="I836" s="124"/>
      <c r="J836" s="152"/>
      <c r="K836" s="124"/>
    </row>
    <row r="837" spans="4:11">
      <c r="D837" s="124"/>
      <c r="E837" s="124"/>
      <c r="F837" s="124"/>
      <c r="G837" s="124"/>
      <c r="H837" s="124"/>
      <c r="I837" s="124"/>
      <c r="J837" s="152"/>
      <c r="K837" s="124"/>
    </row>
    <row r="838" spans="4:11">
      <c r="D838" s="124"/>
      <c r="E838" s="124"/>
      <c r="F838" s="124"/>
      <c r="G838" s="124"/>
      <c r="H838" s="124"/>
      <c r="I838" s="124"/>
      <c r="J838" s="152"/>
      <c r="K838" s="124"/>
    </row>
    <row r="839" spans="4:11">
      <c r="D839" s="124"/>
      <c r="E839" s="124"/>
      <c r="F839" s="124"/>
      <c r="G839" s="124"/>
      <c r="H839" s="124"/>
      <c r="I839" s="124"/>
      <c r="J839" s="152"/>
      <c r="K839" s="124"/>
    </row>
    <row r="840" spans="4:11">
      <c r="D840" s="124"/>
      <c r="E840" s="124"/>
      <c r="F840" s="124"/>
      <c r="G840" s="124"/>
      <c r="H840" s="124"/>
      <c r="I840" s="124"/>
      <c r="J840" s="152"/>
      <c r="K840" s="124"/>
    </row>
    <row r="841" spans="4:11">
      <c r="D841" s="124"/>
      <c r="E841" s="124"/>
      <c r="F841" s="124"/>
      <c r="G841" s="124"/>
      <c r="H841" s="124"/>
      <c r="I841" s="124"/>
      <c r="J841" s="152"/>
      <c r="K841" s="124"/>
    </row>
    <row r="842" spans="4:11">
      <c r="D842" s="124"/>
      <c r="E842" s="124"/>
      <c r="F842" s="124"/>
      <c r="G842" s="124"/>
      <c r="H842" s="124"/>
      <c r="I842" s="124"/>
      <c r="J842" s="152"/>
      <c r="K842" s="124"/>
    </row>
    <row r="843" spans="4:11">
      <c r="D843" s="124"/>
      <c r="E843" s="124"/>
      <c r="F843" s="124"/>
      <c r="G843" s="124"/>
      <c r="H843" s="124"/>
      <c r="I843" s="124"/>
      <c r="J843" s="152"/>
      <c r="K843" s="124"/>
    </row>
    <row r="844" spans="4:11">
      <c r="D844" s="124"/>
      <c r="E844" s="124"/>
      <c r="F844" s="124"/>
      <c r="G844" s="124"/>
      <c r="H844" s="124"/>
      <c r="I844" s="124"/>
      <c r="J844" s="152"/>
      <c r="K844" s="124"/>
    </row>
    <row r="845" spans="4:11">
      <c r="D845" s="124"/>
      <c r="E845" s="124"/>
      <c r="F845" s="124"/>
      <c r="G845" s="124"/>
      <c r="H845" s="124"/>
      <c r="I845" s="124"/>
      <c r="J845" s="152"/>
      <c r="K845" s="124"/>
    </row>
    <row r="846" spans="4:11">
      <c r="D846" s="124"/>
      <c r="E846" s="124"/>
      <c r="F846" s="124"/>
      <c r="G846" s="124"/>
      <c r="H846" s="124"/>
      <c r="I846" s="124"/>
      <c r="J846" s="152"/>
      <c r="K846" s="124"/>
    </row>
    <row r="847" spans="4:11">
      <c r="D847" s="124"/>
      <c r="E847" s="124"/>
      <c r="F847" s="124"/>
      <c r="G847" s="124"/>
      <c r="H847" s="124"/>
      <c r="I847" s="124"/>
      <c r="J847" s="152"/>
      <c r="K847" s="124"/>
    </row>
    <row r="848" spans="4:11">
      <c r="D848" s="124"/>
      <c r="E848" s="124"/>
      <c r="F848" s="124"/>
      <c r="G848" s="124"/>
      <c r="H848" s="124"/>
      <c r="I848" s="124"/>
      <c r="J848" s="152"/>
      <c r="K848" s="124"/>
    </row>
    <row r="849" spans="4:11">
      <c r="D849" s="124"/>
      <c r="E849" s="124"/>
      <c r="F849" s="124"/>
      <c r="G849" s="124"/>
      <c r="H849" s="124"/>
      <c r="I849" s="124"/>
      <c r="J849" s="152"/>
      <c r="K849" s="124"/>
    </row>
    <row r="850" spans="4:11">
      <c r="D850" s="124"/>
      <c r="E850" s="124"/>
      <c r="F850" s="124"/>
      <c r="G850" s="124"/>
      <c r="H850" s="124"/>
      <c r="I850" s="124"/>
      <c r="J850" s="152"/>
      <c r="K850" s="124"/>
    </row>
    <row r="851" spans="4:11">
      <c r="D851" s="124"/>
      <c r="E851" s="124"/>
      <c r="F851" s="124"/>
      <c r="G851" s="124"/>
      <c r="H851" s="124"/>
      <c r="I851" s="124"/>
      <c r="J851" s="152"/>
      <c r="K851" s="124"/>
    </row>
    <row r="852" spans="4:11">
      <c r="D852" s="124"/>
      <c r="E852" s="124"/>
      <c r="F852" s="124"/>
      <c r="G852" s="124"/>
      <c r="H852" s="124"/>
      <c r="I852" s="124"/>
      <c r="J852" s="152"/>
      <c r="K852" s="124"/>
    </row>
    <row r="853" spans="4:11">
      <c r="D853" s="124"/>
      <c r="E853" s="124"/>
      <c r="F853" s="124"/>
      <c r="G853" s="124"/>
      <c r="H853" s="124"/>
      <c r="I853" s="124"/>
      <c r="J853" s="152"/>
      <c r="K853" s="124"/>
    </row>
    <row r="854" spans="4:11">
      <c r="D854" s="124"/>
      <c r="E854" s="124"/>
      <c r="F854" s="124"/>
      <c r="G854" s="124"/>
      <c r="H854" s="124"/>
      <c r="I854" s="124"/>
      <c r="J854" s="152"/>
      <c r="K854" s="124"/>
    </row>
    <row r="855" spans="4:11">
      <c r="D855" s="124"/>
      <c r="E855" s="124"/>
      <c r="F855" s="124"/>
      <c r="G855" s="124"/>
      <c r="H855" s="124"/>
      <c r="I855" s="124"/>
      <c r="J855" s="152"/>
      <c r="K855" s="124"/>
    </row>
    <row r="856" spans="4:11">
      <c r="D856" s="124"/>
      <c r="E856" s="124"/>
      <c r="F856" s="124"/>
      <c r="G856" s="124"/>
      <c r="H856" s="124"/>
      <c r="I856" s="124"/>
      <c r="J856" s="152"/>
      <c r="K856" s="124"/>
    </row>
    <row r="857" spans="4:11">
      <c r="D857" s="124"/>
      <c r="E857" s="124"/>
      <c r="F857" s="124"/>
      <c r="G857" s="124"/>
      <c r="H857" s="124"/>
      <c r="I857" s="124"/>
      <c r="J857" s="152"/>
      <c r="K857" s="124"/>
    </row>
    <row r="858" spans="4:11">
      <c r="D858" s="124"/>
      <c r="E858" s="124"/>
      <c r="F858" s="124"/>
      <c r="G858" s="124"/>
      <c r="H858" s="124"/>
      <c r="I858" s="124"/>
      <c r="J858" s="152"/>
      <c r="K858" s="124"/>
    </row>
    <row r="859" spans="4:11">
      <c r="D859" s="124"/>
      <c r="E859" s="124"/>
      <c r="F859" s="124"/>
      <c r="G859" s="124"/>
      <c r="H859" s="124"/>
      <c r="I859" s="124"/>
      <c r="J859" s="152"/>
      <c r="K859" s="124"/>
    </row>
    <row r="860" spans="4:11">
      <c r="D860" s="124"/>
      <c r="E860" s="124"/>
      <c r="F860" s="124"/>
      <c r="G860" s="124"/>
      <c r="H860" s="124"/>
      <c r="I860" s="124"/>
      <c r="J860" s="152"/>
      <c r="K860" s="124"/>
    </row>
    <row r="861" spans="4:11">
      <c r="D861" s="124"/>
      <c r="E861" s="124"/>
      <c r="F861" s="124"/>
      <c r="G861" s="124"/>
      <c r="H861" s="124"/>
      <c r="I861" s="124"/>
      <c r="J861" s="152"/>
      <c r="K861" s="124"/>
    </row>
    <row r="862" spans="4:11">
      <c r="D862" s="124"/>
      <c r="E862" s="124"/>
      <c r="F862" s="124"/>
      <c r="G862" s="124"/>
      <c r="H862" s="124"/>
      <c r="I862" s="124"/>
      <c r="J862" s="152"/>
      <c r="K862" s="124"/>
    </row>
    <row r="863" spans="4:11">
      <c r="D863" s="124"/>
      <c r="E863" s="124"/>
      <c r="F863" s="124"/>
      <c r="G863" s="124"/>
      <c r="H863" s="124"/>
      <c r="I863" s="124"/>
      <c r="J863" s="152"/>
      <c r="K863" s="124"/>
    </row>
    <row r="864" spans="4:11">
      <c r="D864" s="124"/>
      <c r="E864" s="124"/>
      <c r="F864" s="124"/>
      <c r="G864" s="124"/>
      <c r="H864" s="124"/>
      <c r="I864" s="124"/>
      <c r="J864" s="152"/>
      <c r="K864" s="124"/>
    </row>
    <row r="865" spans="4:11">
      <c r="D865" s="124"/>
      <c r="E865" s="124"/>
      <c r="F865" s="124"/>
      <c r="G865" s="124"/>
      <c r="H865" s="124"/>
      <c r="I865" s="124"/>
      <c r="J865" s="152"/>
      <c r="K865" s="124"/>
    </row>
    <row r="866" spans="4:11">
      <c r="D866" s="124"/>
      <c r="E866" s="124"/>
      <c r="F866" s="124"/>
      <c r="G866" s="124"/>
      <c r="H866" s="124"/>
      <c r="I866" s="124"/>
      <c r="J866" s="152"/>
      <c r="K866" s="124"/>
    </row>
    <row r="867" spans="4:11">
      <c r="D867" s="124"/>
      <c r="E867" s="124"/>
      <c r="F867" s="124"/>
      <c r="G867" s="124"/>
      <c r="H867" s="124"/>
      <c r="I867" s="124"/>
      <c r="J867" s="152"/>
      <c r="K867" s="124"/>
    </row>
    <row r="868" spans="4:11">
      <c r="D868" s="124"/>
      <c r="E868" s="124"/>
      <c r="F868" s="124"/>
      <c r="G868" s="124"/>
      <c r="H868" s="124"/>
      <c r="I868" s="124"/>
      <c r="J868" s="152"/>
      <c r="K868" s="124"/>
    </row>
    <row r="869" spans="4:11">
      <c r="D869" s="124"/>
      <c r="E869" s="124"/>
      <c r="F869" s="124"/>
      <c r="G869" s="124"/>
      <c r="H869" s="124"/>
      <c r="I869" s="124"/>
      <c r="J869" s="152"/>
      <c r="K869" s="124"/>
    </row>
    <row r="870" spans="4:11">
      <c r="D870" s="124"/>
      <c r="E870" s="124"/>
      <c r="F870" s="124"/>
      <c r="G870" s="124"/>
      <c r="H870" s="124"/>
      <c r="I870" s="124"/>
      <c r="J870" s="152"/>
      <c r="K870" s="124"/>
    </row>
    <row r="871" spans="4:11">
      <c r="D871" s="124"/>
      <c r="E871" s="124"/>
      <c r="F871" s="124"/>
      <c r="G871" s="124"/>
      <c r="H871" s="124"/>
      <c r="I871" s="124"/>
      <c r="J871" s="152"/>
      <c r="K871" s="124"/>
    </row>
    <row r="872" spans="4:11">
      <c r="D872" s="124"/>
      <c r="E872" s="124"/>
      <c r="F872" s="124"/>
      <c r="G872" s="124"/>
      <c r="H872" s="124"/>
      <c r="I872" s="124"/>
      <c r="J872" s="152"/>
      <c r="K872" s="124"/>
    </row>
    <row r="873" spans="4:11">
      <c r="D873" s="124"/>
      <c r="E873" s="124"/>
      <c r="F873" s="124"/>
      <c r="G873" s="124"/>
      <c r="H873" s="124"/>
      <c r="I873" s="124"/>
      <c r="J873" s="152"/>
      <c r="K873" s="124"/>
    </row>
    <row r="874" spans="4:11">
      <c r="D874" s="124"/>
      <c r="E874" s="124"/>
      <c r="F874" s="124"/>
      <c r="G874" s="124"/>
      <c r="H874" s="124"/>
      <c r="I874" s="124"/>
      <c r="J874" s="152"/>
      <c r="K874" s="124"/>
    </row>
    <row r="875" spans="4:11">
      <c r="D875" s="124"/>
      <c r="E875" s="124"/>
      <c r="F875" s="124"/>
      <c r="G875" s="124"/>
      <c r="H875" s="124"/>
      <c r="I875" s="124"/>
      <c r="J875" s="152"/>
      <c r="K875" s="124"/>
    </row>
    <row r="876" spans="4:11">
      <c r="D876" s="124"/>
      <c r="E876" s="124"/>
      <c r="F876" s="124"/>
      <c r="G876" s="124"/>
      <c r="H876" s="124"/>
      <c r="I876" s="124"/>
      <c r="J876" s="152"/>
      <c r="K876" s="124"/>
    </row>
    <row r="877" spans="4:11">
      <c r="D877" s="124"/>
      <c r="E877" s="124"/>
      <c r="F877" s="124"/>
      <c r="G877" s="124"/>
      <c r="H877" s="124"/>
      <c r="I877" s="124"/>
      <c r="J877" s="152"/>
      <c r="K877" s="124"/>
    </row>
    <row r="878" spans="4:11">
      <c r="D878" s="124"/>
      <c r="E878" s="124"/>
      <c r="F878" s="124"/>
      <c r="G878" s="124"/>
      <c r="H878" s="124"/>
      <c r="I878" s="124"/>
      <c r="J878" s="152"/>
      <c r="K878" s="124"/>
    </row>
    <row r="879" spans="4:11">
      <c r="D879" s="124"/>
      <c r="E879" s="124"/>
      <c r="F879" s="124"/>
      <c r="G879" s="124"/>
      <c r="H879" s="124"/>
      <c r="I879" s="124"/>
      <c r="J879" s="152"/>
      <c r="K879" s="124"/>
    </row>
    <row r="880" spans="4:11">
      <c r="D880" s="124"/>
      <c r="E880" s="124"/>
      <c r="F880" s="124"/>
      <c r="G880" s="124"/>
      <c r="H880" s="124"/>
      <c r="I880" s="124"/>
      <c r="J880" s="152"/>
      <c r="K880" s="124"/>
    </row>
    <row r="881" spans="4:11">
      <c r="D881" s="124"/>
      <c r="E881" s="124"/>
      <c r="F881" s="124"/>
      <c r="G881" s="124"/>
      <c r="H881" s="124"/>
      <c r="I881" s="124"/>
      <c r="J881" s="152"/>
      <c r="K881" s="124"/>
    </row>
    <row r="882" spans="4:11">
      <c r="D882" s="124"/>
      <c r="E882" s="124"/>
      <c r="F882" s="124"/>
      <c r="G882" s="124"/>
      <c r="H882" s="124"/>
      <c r="I882" s="124"/>
      <c r="J882" s="152"/>
      <c r="K882" s="124"/>
    </row>
    <row r="883" spans="4:11">
      <c r="D883" s="124"/>
      <c r="E883" s="124"/>
      <c r="F883" s="124"/>
      <c r="G883" s="124"/>
      <c r="H883" s="124"/>
      <c r="I883" s="124"/>
      <c r="J883" s="152"/>
      <c r="K883" s="124"/>
    </row>
    <row r="884" spans="4:11">
      <c r="D884" s="124"/>
      <c r="E884" s="124"/>
      <c r="F884" s="124"/>
      <c r="G884" s="124"/>
      <c r="H884" s="124"/>
      <c r="I884" s="124"/>
      <c r="J884" s="152"/>
      <c r="K884" s="124"/>
    </row>
    <row r="885" spans="4:11">
      <c r="D885" s="124"/>
      <c r="E885" s="124"/>
      <c r="F885" s="124"/>
      <c r="G885" s="124"/>
      <c r="H885" s="124"/>
      <c r="I885" s="124"/>
      <c r="J885" s="152"/>
      <c r="K885" s="124"/>
    </row>
    <row r="886" spans="4:11">
      <c r="D886" s="124"/>
      <c r="E886" s="124"/>
      <c r="F886" s="124"/>
      <c r="G886" s="124"/>
      <c r="H886" s="124"/>
      <c r="I886" s="124"/>
      <c r="J886" s="152"/>
      <c r="K886" s="124"/>
    </row>
    <row r="887" spans="4:11">
      <c r="D887" s="124"/>
      <c r="E887" s="124"/>
      <c r="F887" s="124"/>
      <c r="G887" s="124"/>
      <c r="H887" s="124"/>
      <c r="I887" s="124"/>
      <c r="J887" s="152"/>
      <c r="K887" s="124"/>
    </row>
    <row r="888" spans="4:11">
      <c r="D888" s="124"/>
      <c r="E888" s="124"/>
      <c r="F888" s="124"/>
      <c r="G888" s="124"/>
      <c r="H888" s="124"/>
      <c r="I888" s="124"/>
      <c r="J888" s="152"/>
      <c r="K888" s="124"/>
    </row>
    <row r="889" spans="4:11">
      <c r="D889" s="124"/>
      <c r="E889" s="124"/>
      <c r="F889" s="124"/>
      <c r="G889" s="124"/>
      <c r="H889" s="124"/>
      <c r="I889" s="124"/>
      <c r="J889" s="152"/>
      <c r="K889" s="124"/>
    </row>
    <row r="890" spans="4:11">
      <c r="D890" s="124"/>
      <c r="E890" s="124"/>
      <c r="F890" s="124"/>
      <c r="G890" s="124"/>
      <c r="H890" s="124"/>
      <c r="I890" s="124"/>
      <c r="J890" s="152"/>
      <c r="K890" s="124"/>
    </row>
    <row r="891" spans="4:11">
      <c r="D891" s="124"/>
      <c r="E891" s="124"/>
      <c r="F891" s="124"/>
      <c r="G891" s="124"/>
      <c r="H891" s="124"/>
      <c r="I891" s="124"/>
      <c r="J891" s="152"/>
      <c r="K891" s="124"/>
    </row>
    <row r="892" spans="4:11">
      <c r="D892" s="124"/>
      <c r="E892" s="124"/>
      <c r="F892" s="124"/>
      <c r="G892" s="124"/>
      <c r="H892" s="124"/>
      <c r="I892" s="124"/>
      <c r="J892" s="152"/>
      <c r="K892" s="124"/>
    </row>
    <row r="893" spans="4:11">
      <c r="D893" s="124"/>
      <c r="E893" s="124"/>
      <c r="F893" s="124"/>
      <c r="G893" s="124"/>
      <c r="H893" s="124"/>
      <c r="I893" s="124"/>
      <c r="J893" s="152"/>
      <c r="K893" s="124"/>
    </row>
    <row r="894" spans="4:11">
      <c r="D894" s="124"/>
      <c r="E894" s="124"/>
      <c r="F894" s="124"/>
      <c r="G894" s="124"/>
      <c r="H894" s="124"/>
      <c r="I894" s="124"/>
      <c r="J894" s="152"/>
      <c r="K894" s="124"/>
    </row>
    <row r="895" spans="4:11">
      <c r="D895" s="124"/>
      <c r="E895" s="124"/>
      <c r="F895" s="124"/>
      <c r="G895" s="124"/>
      <c r="H895" s="124"/>
      <c r="I895" s="124"/>
      <c r="J895" s="152"/>
      <c r="K895" s="124"/>
    </row>
    <row r="896" spans="4:11">
      <c r="D896" s="124"/>
      <c r="E896" s="124"/>
      <c r="F896" s="124"/>
      <c r="G896" s="124"/>
      <c r="H896" s="124"/>
      <c r="I896" s="124"/>
      <c r="J896" s="152"/>
      <c r="K896" s="124"/>
    </row>
    <row r="897" spans="4:11">
      <c r="D897" s="124"/>
      <c r="E897" s="124"/>
      <c r="F897" s="124"/>
      <c r="G897" s="124"/>
      <c r="H897" s="124"/>
      <c r="I897" s="124"/>
      <c r="J897" s="152"/>
      <c r="K897" s="124"/>
    </row>
    <row r="898" spans="4:11">
      <c r="D898" s="124"/>
      <c r="E898" s="124"/>
      <c r="F898" s="124"/>
      <c r="G898" s="124"/>
      <c r="H898" s="124"/>
      <c r="I898" s="124"/>
      <c r="J898" s="152"/>
      <c r="K898" s="124"/>
    </row>
    <row r="899" spans="4:11">
      <c r="D899" s="124"/>
      <c r="E899" s="124"/>
      <c r="F899" s="124"/>
      <c r="G899" s="124"/>
      <c r="H899" s="124"/>
      <c r="I899" s="124"/>
      <c r="J899" s="152"/>
      <c r="K899" s="124"/>
    </row>
    <row r="900" spans="4:11">
      <c r="D900" s="124"/>
      <c r="E900" s="124"/>
      <c r="F900" s="124"/>
      <c r="G900" s="124"/>
      <c r="H900" s="124"/>
      <c r="I900" s="124"/>
      <c r="J900" s="152"/>
      <c r="K900" s="124"/>
    </row>
    <row r="901" spans="4:11">
      <c r="D901" s="124"/>
      <c r="E901" s="124"/>
      <c r="F901" s="124"/>
      <c r="G901" s="124"/>
      <c r="H901" s="124"/>
      <c r="I901" s="124"/>
      <c r="J901" s="152"/>
      <c r="K901" s="124"/>
    </row>
    <row r="902" spans="4:11">
      <c r="D902" s="124"/>
      <c r="E902" s="124"/>
      <c r="F902" s="124"/>
      <c r="G902" s="124"/>
      <c r="H902" s="124"/>
      <c r="I902" s="124"/>
      <c r="J902" s="152"/>
      <c r="K902" s="124"/>
    </row>
    <row r="903" spans="4:11">
      <c r="D903" s="124"/>
      <c r="E903" s="124"/>
      <c r="F903" s="124"/>
      <c r="G903" s="124"/>
      <c r="H903" s="124"/>
      <c r="I903" s="124"/>
      <c r="J903" s="152"/>
      <c r="K903" s="124"/>
    </row>
    <row r="904" spans="4:11">
      <c r="D904" s="124"/>
      <c r="E904" s="124"/>
      <c r="F904" s="124"/>
      <c r="G904" s="124"/>
      <c r="H904" s="124"/>
      <c r="I904" s="124"/>
      <c r="J904" s="152"/>
      <c r="K904" s="124"/>
    </row>
    <row r="905" spans="4:11">
      <c r="D905" s="124"/>
      <c r="E905" s="124"/>
      <c r="F905" s="124"/>
      <c r="G905" s="124"/>
      <c r="H905" s="124"/>
      <c r="I905" s="124"/>
      <c r="J905" s="152"/>
      <c r="K905" s="124"/>
    </row>
    <row r="906" spans="4:11">
      <c r="D906" s="124"/>
      <c r="E906" s="124"/>
      <c r="F906" s="124"/>
      <c r="G906" s="124"/>
      <c r="H906" s="124"/>
      <c r="I906" s="124"/>
      <c r="J906" s="152"/>
      <c r="K906" s="124"/>
    </row>
    <row r="907" spans="4:11">
      <c r="D907" s="124"/>
      <c r="E907" s="124"/>
      <c r="F907" s="124"/>
      <c r="G907" s="124"/>
      <c r="H907" s="124"/>
      <c r="I907" s="124"/>
      <c r="J907" s="152"/>
      <c r="K907" s="124"/>
    </row>
    <row r="908" spans="4:11">
      <c r="D908" s="124"/>
      <c r="E908" s="124"/>
      <c r="F908" s="124"/>
      <c r="G908" s="124"/>
      <c r="H908" s="124"/>
      <c r="I908" s="124"/>
      <c r="J908" s="152"/>
      <c r="K908" s="124"/>
    </row>
    <row r="909" spans="4:11">
      <c r="D909" s="124"/>
      <c r="E909" s="124"/>
      <c r="F909" s="124"/>
      <c r="G909" s="124"/>
      <c r="H909" s="124"/>
      <c r="I909" s="124"/>
      <c r="J909" s="152"/>
      <c r="K909" s="124"/>
    </row>
    <row r="910" spans="4:11">
      <c r="D910" s="124"/>
      <c r="E910" s="124"/>
      <c r="F910" s="124"/>
      <c r="G910" s="124"/>
      <c r="H910" s="124"/>
      <c r="I910" s="124"/>
      <c r="J910" s="152"/>
      <c r="K910" s="124"/>
    </row>
    <row r="911" spans="4:11">
      <c r="D911" s="124"/>
      <c r="E911" s="124"/>
      <c r="F911" s="124"/>
      <c r="G911" s="124"/>
      <c r="H911" s="124"/>
      <c r="I911" s="124"/>
      <c r="J911" s="152"/>
      <c r="K911" s="124"/>
    </row>
    <row r="912" spans="4:11">
      <c r="D912" s="124"/>
      <c r="E912" s="124"/>
      <c r="F912" s="124"/>
      <c r="G912" s="124"/>
      <c r="H912" s="124"/>
      <c r="I912" s="124"/>
      <c r="J912" s="152"/>
      <c r="K912" s="124"/>
    </row>
    <row r="913" spans="4:11">
      <c r="D913" s="124"/>
      <c r="E913" s="124"/>
      <c r="F913" s="124"/>
      <c r="G913" s="124"/>
      <c r="H913" s="124"/>
      <c r="I913" s="124"/>
      <c r="J913" s="152"/>
      <c r="K913" s="124"/>
    </row>
    <row r="914" spans="4:11">
      <c r="D914" s="124"/>
      <c r="E914" s="124"/>
      <c r="F914" s="124"/>
      <c r="G914" s="124"/>
      <c r="H914" s="124"/>
      <c r="I914" s="124"/>
      <c r="J914" s="152"/>
      <c r="K914" s="124"/>
    </row>
    <row r="915" spans="4:11">
      <c r="D915" s="124"/>
      <c r="E915" s="124"/>
      <c r="F915" s="124"/>
      <c r="G915" s="124"/>
      <c r="H915" s="124"/>
      <c r="I915" s="124"/>
      <c r="J915" s="152"/>
      <c r="K915" s="124"/>
    </row>
    <row r="916" spans="4:11">
      <c r="D916" s="124"/>
      <c r="E916" s="124"/>
      <c r="F916" s="124"/>
      <c r="G916" s="124"/>
      <c r="H916" s="124"/>
      <c r="I916" s="124"/>
      <c r="J916" s="152"/>
      <c r="K916" s="124"/>
    </row>
    <row r="917" spans="4:11">
      <c r="D917" s="124"/>
      <c r="E917" s="124"/>
      <c r="F917" s="124"/>
      <c r="G917" s="124"/>
      <c r="H917" s="124"/>
      <c r="I917" s="124"/>
      <c r="J917" s="152"/>
      <c r="K917" s="124"/>
    </row>
    <row r="918" spans="4:11">
      <c r="D918" s="124"/>
      <c r="E918" s="124"/>
      <c r="F918" s="124"/>
      <c r="G918" s="124"/>
      <c r="H918" s="124"/>
      <c r="I918" s="124"/>
      <c r="J918" s="152"/>
      <c r="K918" s="124"/>
    </row>
    <row r="919" spans="4:11">
      <c r="D919" s="124"/>
      <c r="E919" s="124"/>
      <c r="F919" s="124"/>
      <c r="G919" s="124"/>
      <c r="H919" s="124"/>
      <c r="I919" s="124"/>
      <c r="J919" s="152"/>
      <c r="K919" s="124"/>
    </row>
    <row r="920" spans="4:11">
      <c r="D920" s="124"/>
      <c r="E920" s="124"/>
      <c r="F920" s="124"/>
      <c r="G920" s="124"/>
      <c r="H920" s="124"/>
      <c r="I920" s="124"/>
      <c r="J920" s="152"/>
      <c r="K920" s="124"/>
    </row>
    <row r="921" spans="4:11">
      <c r="D921" s="124"/>
      <c r="E921" s="124"/>
      <c r="F921" s="124"/>
      <c r="G921" s="124"/>
      <c r="H921" s="124"/>
      <c r="I921" s="124"/>
      <c r="J921" s="152"/>
      <c r="K921" s="124"/>
    </row>
    <row r="922" spans="4:11">
      <c r="D922" s="124"/>
      <c r="E922" s="124"/>
      <c r="F922" s="124"/>
      <c r="G922" s="124"/>
      <c r="H922" s="124"/>
      <c r="I922" s="124"/>
      <c r="J922" s="152"/>
      <c r="K922" s="124"/>
    </row>
    <row r="923" spans="4:11">
      <c r="D923" s="124"/>
      <c r="E923" s="124"/>
      <c r="F923" s="124"/>
      <c r="G923" s="124"/>
      <c r="H923" s="124"/>
      <c r="I923" s="124"/>
      <c r="J923" s="152"/>
      <c r="K923" s="124"/>
    </row>
    <row r="924" spans="4:11">
      <c r="D924" s="124"/>
      <c r="E924" s="124"/>
      <c r="F924" s="124"/>
      <c r="G924" s="124"/>
      <c r="H924" s="124"/>
      <c r="I924" s="124"/>
      <c r="J924" s="152"/>
      <c r="K924" s="124"/>
    </row>
    <row r="925" spans="4:11">
      <c r="D925" s="124"/>
      <c r="E925" s="124"/>
      <c r="F925" s="124"/>
      <c r="G925" s="124"/>
      <c r="H925" s="124"/>
      <c r="I925" s="124"/>
      <c r="J925" s="152"/>
      <c r="K925" s="124"/>
    </row>
    <row r="926" spans="4:11">
      <c r="D926" s="124"/>
      <c r="E926" s="124"/>
      <c r="F926" s="124"/>
      <c r="G926" s="124"/>
      <c r="H926" s="124"/>
      <c r="I926" s="124"/>
      <c r="J926" s="152"/>
      <c r="K926" s="124"/>
    </row>
    <row r="927" spans="4:11">
      <c r="D927" s="124"/>
      <c r="E927" s="124"/>
      <c r="F927" s="124"/>
      <c r="G927" s="124"/>
      <c r="H927" s="124"/>
      <c r="I927" s="124"/>
      <c r="J927" s="152"/>
      <c r="K927" s="124"/>
    </row>
    <row r="928" spans="4:11">
      <c r="D928" s="124"/>
      <c r="E928" s="124"/>
      <c r="F928" s="124"/>
      <c r="G928" s="124"/>
      <c r="H928" s="124"/>
      <c r="I928" s="124"/>
      <c r="J928" s="152"/>
      <c r="K928" s="124"/>
    </row>
    <row r="929" spans="4:11">
      <c r="D929" s="124"/>
      <c r="E929" s="124"/>
      <c r="F929" s="124"/>
      <c r="G929" s="124"/>
      <c r="H929" s="124"/>
      <c r="I929" s="124"/>
      <c r="J929" s="152"/>
      <c r="K929" s="124"/>
    </row>
    <row r="930" spans="4:11">
      <c r="D930" s="124"/>
      <c r="E930" s="124"/>
      <c r="F930" s="124"/>
      <c r="G930" s="124"/>
      <c r="H930" s="124"/>
      <c r="I930" s="124"/>
      <c r="J930" s="152"/>
      <c r="K930" s="124"/>
    </row>
    <row r="931" spans="4:11">
      <c r="D931" s="124"/>
      <c r="E931" s="124"/>
      <c r="F931" s="124"/>
      <c r="G931" s="124"/>
      <c r="H931" s="124"/>
      <c r="I931" s="124"/>
      <c r="J931" s="152"/>
      <c r="K931" s="124"/>
    </row>
    <row r="932" spans="4:11">
      <c r="D932" s="124"/>
      <c r="E932" s="124"/>
      <c r="F932" s="124"/>
      <c r="G932" s="124"/>
      <c r="H932" s="124"/>
      <c r="I932" s="124"/>
      <c r="J932" s="152"/>
      <c r="K932" s="124"/>
    </row>
    <row r="933" spans="4:11">
      <c r="D933" s="124"/>
      <c r="E933" s="124"/>
      <c r="F933" s="124"/>
      <c r="G933" s="124"/>
      <c r="H933" s="124"/>
      <c r="I933" s="124"/>
      <c r="J933" s="152"/>
      <c r="K933" s="124"/>
    </row>
    <row r="934" spans="4:11">
      <c r="D934" s="124"/>
      <c r="E934" s="124"/>
      <c r="F934" s="124"/>
      <c r="G934" s="124"/>
      <c r="H934" s="124"/>
      <c r="I934" s="124"/>
      <c r="J934" s="152"/>
      <c r="K934" s="124"/>
    </row>
    <row r="935" spans="4:11">
      <c r="D935" s="124"/>
      <c r="E935" s="124"/>
      <c r="F935" s="124"/>
      <c r="G935" s="124"/>
      <c r="H935" s="124"/>
      <c r="I935" s="124"/>
      <c r="J935" s="152"/>
      <c r="K935" s="124"/>
    </row>
    <row r="936" spans="4:11">
      <c r="D936" s="124"/>
      <c r="E936" s="124"/>
      <c r="F936" s="124"/>
      <c r="G936" s="124"/>
      <c r="H936" s="124"/>
      <c r="I936" s="124"/>
      <c r="J936" s="152"/>
      <c r="K936" s="124"/>
    </row>
    <row r="937" spans="4:11">
      <c r="D937" s="124"/>
      <c r="E937" s="124"/>
      <c r="F937" s="124"/>
      <c r="G937" s="124"/>
      <c r="H937" s="124"/>
      <c r="I937" s="124"/>
      <c r="J937" s="152"/>
      <c r="K937" s="124"/>
    </row>
    <row r="938" spans="4:11">
      <c r="D938" s="124"/>
      <c r="E938" s="124"/>
      <c r="F938" s="124"/>
      <c r="G938" s="124"/>
      <c r="H938" s="124"/>
      <c r="I938" s="124"/>
      <c r="J938" s="152"/>
      <c r="K938" s="124"/>
    </row>
    <row r="939" spans="4:11">
      <c r="D939" s="124"/>
      <c r="E939" s="124"/>
      <c r="F939" s="124"/>
      <c r="G939" s="124"/>
      <c r="H939" s="124"/>
      <c r="I939" s="124"/>
      <c r="J939" s="152"/>
      <c r="K939" s="124"/>
    </row>
    <row r="940" spans="4:11">
      <c r="D940" s="124"/>
      <c r="E940" s="124"/>
      <c r="F940" s="124"/>
      <c r="G940" s="124"/>
      <c r="H940" s="124"/>
      <c r="I940" s="124"/>
      <c r="J940" s="152"/>
      <c r="K940" s="124"/>
    </row>
    <row r="941" spans="4:11">
      <c r="D941" s="124"/>
      <c r="E941" s="124"/>
      <c r="F941" s="124"/>
      <c r="G941" s="124"/>
      <c r="H941" s="124"/>
      <c r="I941" s="124"/>
      <c r="J941" s="152"/>
      <c r="K941" s="124"/>
    </row>
    <row r="942" spans="4:11">
      <c r="D942" s="124"/>
      <c r="E942" s="124"/>
      <c r="F942" s="124"/>
      <c r="G942" s="124"/>
      <c r="H942" s="124"/>
      <c r="I942" s="124"/>
      <c r="J942" s="152"/>
      <c r="K942" s="124"/>
    </row>
    <row r="943" spans="4:11">
      <c r="D943" s="124"/>
      <c r="E943" s="124"/>
      <c r="F943" s="124"/>
      <c r="G943" s="124"/>
      <c r="H943" s="124"/>
      <c r="I943" s="124"/>
      <c r="J943" s="152"/>
      <c r="K943" s="124"/>
    </row>
    <row r="944" spans="4:11">
      <c r="D944" s="124"/>
      <c r="E944" s="124"/>
      <c r="F944" s="124"/>
      <c r="G944" s="124"/>
      <c r="H944" s="124"/>
      <c r="I944" s="124"/>
      <c r="J944" s="152"/>
      <c r="K944" s="124"/>
    </row>
    <row r="945" spans="4:11">
      <c r="D945" s="124"/>
      <c r="E945" s="124"/>
      <c r="F945" s="124"/>
      <c r="G945" s="124"/>
      <c r="H945" s="124"/>
      <c r="I945" s="124"/>
      <c r="J945" s="152"/>
      <c r="K945" s="124"/>
    </row>
    <row r="946" spans="4:11">
      <c r="D946" s="124"/>
      <c r="E946" s="124"/>
      <c r="F946" s="124"/>
      <c r="G946" s="124"/>
      <c r="H946" s="124"/>
      <c r="I946" s="124"/>
      <c r="J946" s="152"/>
      <c r="K946" s="124"/>
    </row>
    <row r="947" spans="4:11">
      <c r="D947" s="124"/>
      <c r="E947" s="124"/>
      <c r="F947" s="124"/>
      <c r="G947" s="124"/>
      <c r="H947" s="124"/>
      <c r="I947" s="124"/>
      <c r="J947" s="152"/>
      <c r="K947" s="124"/>
    </row>
    <row r="948" spans="4:11">
      <c r="D948" s="124"/>
      <c r="E948" s="124"/>
      <c r="F948" s="124"/>
      <c r="G948" s="124"/>
      <c r="H948" s="124"/>
      <c r="I948" s="124"/>
      <c r="J948" s="152"/>
      <c r="K948" s="124"/>
    </row>
    <row r="949" spans="4:11">
      <c r="D949" s="124"/>
      <c r="E949" s="124"/>
      <c r="F949" s="124"/>
      <c r="G949" s="124"/>
      <c r="H949" s="124"/>
      <c r="I949" s="124"/>
      <c r="J949" s="152"/>
      <c r="K949" s="124"/>
    </row>
    <row r="950" spans="4:11">
      <c r="D950" s="124"/>
      <c r="E950" s="124"/>
      <c r="F950" s="124"/>
      <c r="G950" s="124"/>
      <c r="H950" s="124"/>
      <c r="I950" s="124"/>
      <c r="J950" s="152"/>
      <c r="K950" s="124"/>
    </row>
  </sheetData>
  <sheetProtection algorithmName="SHA-512" hashValue="ik3gvIboTwWnZbZiha/XbZY5KYfN8Zia4viBIJHEBkFspPNGaXo3thwZmo7QjhwtgOsp0KoI4IBqDGN3qDcn0w==" saltValue="8brl/JcETy/SxcJOWbrasQ==" spinCount="100000" sheet="1" objects="1" scenarios="1" formatRows="0" insertRows="0" selectLockedCells="1" sort="0" autoFilter="0"/>
  <dataValidations count="7">
    <dataValidation type="list" allowBlank="1" showInputMessage="1" showErrorMessage="1" sqref="E8:E250" xr:uid="{00000000-0002-0000-0200-000000000000}">
      <formula1>"Caucasian, Hispanic, Black or African American, Asian, Other"</formula1>
    </dataValidation>
    <dataValidation type="list" allowBlank="1" showInputMessage="1" showErrorMessage="1" sqref="D8:D250" xr:uid="{00000000-0002-0000-0200-000001000000}">
      <formula1>"Male, Female, Transgender"</formula1>
    </dataValidation>
    <dataValidation type="list" allowBlank="1" showInputMessage="1" showErrorMessage="1" sqref="H8:H250" xr:uid="{00000000-0002-0000-0200-000002000000}">
      <formula1>"1,2,3,4,5"</formula1>
    </dataValidation>
    <dataValidation type="list" allowBlank="1" showInputMessage="1" showErrorMessage="1" sqref="F8:F250" xr:uid="{00000000-0002-0000-0200-000003000000}">
      <formula1>"Adult, Geri, Womens Health, Pediatric"</formula1>
    </dataValidation>
    <dataValidation type="list" allowBlank="1" showInputMessage="1" showErrorMessage="1" sqref="K8:K250" xr:uid="{00000000-0002-0000-0200-000004000000}">
      <formula1>"None, Commercial/HM0/PPO, Medicare, Medicaid, Medicare/Medicaid"</formula1>
    </dataValidation>
    <dataValidation type="list" allowBlank="1" showInputMessage="1" showErrorMessage="1" sqref="G8:G250" xr:uid="{00000000-0002-0000-0200-000005000000}">
      <formula1>"HEENT, Neuro, Respiratory, Cardiac, GI, GU, GYN, OB, Prenatal, Endocrinology, Dermatology, Musculoskeletal, Injury, Well Child Check, Physical, Immunization, Psychiatric"</formula1>
    </dataValidation>
    <dataValidation type="list" allowBlank="1" showInputMessage="1" showErrorMessage="1" sqref="I8:I250" xr:uid="{00000000-0002-0000-0200-000006000000}">
      <formula1>"Est. Pt. 1, Est. Pt. 2, Est Pt. 3, Est. Pt. 4, Est. Pt. 5, New Pt. 1, New Pt. 2, New Pt. 3, New Pt. 4, New Pt. 5"</formula1>
    </dataValidation>
  </dataValidations>
  <printOptions gridLines="1"/>
  <pageMargins left="0.75" right="0.75" top="1" bottom="1" header="0.3" footer="0.3"/>
  <pageSetup scale="31" orientation="landscape" horizontalDpi="4294967293" verticalDpi="4294967293" r:id="rId1"/>
  <headerFooter>
    <oddFooter>&amp;RRev. 5.2021</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N945"/>
  <sheetViews>
    <sheetView showRuler="0" topLeftCell="C1" zoomScale="40" zoomScaleNormal="40" zoomScalePageLayoutView="38" workbookViewId="0">
      <selection activeCell="D9" sqref="D9:D144"/>
    </sheetView>
  </sheetViews>
  <sheetFormatPr defaultColWidth="8.83203125" defaultRowHeight="14.5"/>
  <cols>
    <col min="1" max="1" width="14.83203125" style="81" customWidth="1"/>
    <col min="2" max="2" width="89.83203125" style="81" customWidth="1"/>
    <col min="3" max="3" width="12.83203125" style="126" customWidth="1"/>
    <col min="4" max="4" width="15" style="141" customWidth="1"/>
    <col min="5" max="5" width="28.5" style="142" customWidth="1"/>
    <col min="6" max="6" width="18.83203125" style="143" customWidth="1"/>
    <col min="7" max="7" width="19.6640625" style="144" customWidth="1"/>
    <col min="8" max="8" width="15" style="145" customWidth="1"/>
    <col min="9" max="9" width="15.83203125" style="146" customWidth="1"/>
    <col min="10" max="10" width="31.1640625" style="153" customWidth="1"/>
    <col min="11" max="11" width="24.83203125" style="147" customWidth="1"/>
    <col min="12" max="13" width="61.83203125" style="152" customWidth="1"/>
    <col min="14" max="14" width="25.83203125" style="152" customWidth="1"/>
    <col min="15" max="16384" width="8.83203125" style="81"/>
  </cols>
  <sheetData>
    <row r="1" spans="1:14" ht="26">
      <c r="B1" s="148" t="s">
        <v>103</v>
      </c>
      <c r="C1" s="123"/>
      <c r="D1" s="124"/>
      <c r="E1" s="125"/>
      <c r="F1" s="124"/>
      <c r="G1" s="124"/>
      <c r="H1" s="124"/>
      <c r="I1" s="124"/>
      <c r="J1" s="152"/>
      <c r="K1" s="124"/>
    </row>
    <row r="2" spans="1:14" ht="26">
      <c r="B2" s="1" t="s">
        <v>335</v>
      </c>
      <c r="C2" s="123"/>
      <c r="D2" s="124"/>
      <c r="E2" s="125"/>
      <c r="F2" s="124"/>
      <c r="G2" s="124"/>
      <c r="H2" s="124"/>
      <c r="I2" s="124"/>
      <c r="J2" s="152"/>
      <c r="K2" s="124"/>
    </row>
    <row r="3" spans="1:14" ht="21">
      <c r="B3" s="2" t="s">
        <v>2</v>
      </c>
      <c r="D3" s="124"/>
      <c r="E3" s="124"/>
      <c r="F3" s="124"/>
      <c r="G3" s="124"/>
      <c r="H3" s="124"/>
      <c r="I3" s="124"/>
      <c r="J3" s="152"/>
      <c r="K3" s="124"/>
    </row>
    <row r="4" spans="1:14" ht="21">
      <c r="B4" s="3" t="s">
        <v>3</v>
      </c>
      <c r="D4" s="124"/>
      <c r="E4" s="124"/>
      <c r="F4" s="124"/>
      <c r="G4" s="124"/>
      <c r="H4" s="124"/>
      <c r="I4" s="124"/>
      <c r="J4" s="152"/>
      <c r="K4" s="124"/>
    </row>
    <row r="5" spans="1:14" ht="21">
      <c r="B5" s="2" t="s">
        <v>1071</v>
      </c>
      <c r="D5" s="124"/>
      <c r="E5" s="124"/>
      <c r="F5" s="124"/>
      <c r="G5" s="124"/>
      <c r="H5" s="124"/>
      <c r="I5" s="124"/>
      <c r="J5" s="152"/>
      <c r="K5" s="124"/>
    </row>
    <row r="6" spans="1:14" ht="21.5" thickBot="1">
      <c r="B6" s="4" t="s">
        <v>1070</v>
      </c>
      <c r="D6" s="124"/>
      <c r="E6" s="124"/>
      <c r="F6" s="124"/>
      <c r="G6" s="124"/>
      <c r="H6" s="124"/>
      <c r="I6" s="124"/>
      <c r="J6" s="152"/>
      <c r="K6" s="124"/>
    </row>
    <row r="7" spans="1:14" ht="73" customHeight="1">
      <c r="A7" s="160"/>
      <c r="B7" s="114" t="s">
        <v>123</v>
      </c>
      <c r="C7" s="117" t="s">
        <v>26</v>
      </c>
      <c r="D7" s="5" t="s">
        <v>24</v>
      </c>
      <c r="E7" s="118" t="s">
        <v>25</v>
      </c>
      <c r="F7" s="119" t="s">
        <v>20</v>
      </c>
      <c r="G7" s="120" t="s">
        <v>22</v>
      </c>
      <c r="H7" s="6" t="s">
        <v>21</v>
      </c>
      <c r="I7" s="121" t="s">
        <v>29</v>
      </c>
      <c r="J7" s="9" t="s">
        <v>66</v>
      </c>
      <c r="K7" s="122" t="s">
        <v>23</v>
      </c>
      <c r="L7" s="8" t="s">
        <v>19</v>
      </c>
      <c r="M7" s="154" t="s">
        <v>18</v>
      </c>
      <c r="N7" s="7" t="s">
        <v>67</v>
      </c>
    </row>
    <row r="8" spans="1:14" ht="22" customHeight="1">
      <c r="A8" s="149" t="s">
        <v>17</v>
      </c>
      <c r="B8" s="150" t="s">
        <v>16</v>
      </c>
      <c r="C8" s="161"/>
      <c r="D8" s="162"/>
      <c r="E8" s="163"/>
      <c r="F8" s="164"/>
      <c r="G8" s="165"/>
      <c r="H8" s="166"/>
      <c r="I8" s="167"/>
      <c r="J8" s="9"/>
      <c r="K8" s="168"/>
      <c r="L8" s="8"/>
      <c r="M8" s="169"/>
      <c r="N8" s="7"/>
    </row>
    <row r="9" spans="1:14" ht="26" customHeight="1">
      <c r="A9" s="136">
        <v>45175</v>
      </c>
      <c r="B9" s="280" t="s">
        <v>1048</v>
      </c>
      <c r="C9" s="127" t="s">
        <v>1050</v>
      </c>
      <c r="D9" s="128" t="s">
        <v>344</v>
      </c>
      <c r="E9" s="129" t="s">
        <v>606</v>
      </c>
      <c r="F9" s="130" t="s">
        <v>1051</v>
      </c>
      <c r="G9" s="131" t="s">
        <v>386</v>
      </c>
      <c r="H9" s="132">
        <v>1</v>
      </c>
      <c r="I9" s="133" t="s">
        <v>423</v>
      </c>
      <c r="J9" s="86" t="s">
        <v>1052</v>
      </c>
      <c r="K9" s="134" t="s">
        <v>430</v>
      </c>
      <c r="L9" s="87"/>
      <c r="M9" s="281" t="s">
        <v>1053</v>
      </c>
      <c r="N9" s="88" t="s">
        <v>1054</v>
      </c>
    </row>
    <row r="10" spans="1:14" ht="26" customHeight="1">
      <c r="A10" s="136">
        <v>45175</v>
      </c>
      <c r="B10" s="280" t="s">
        <v>1049</v>
      </c>
      <c r="C10" s="127" t="s">
        <v>1050</v>
      </c>
      <c r="D10" s="128" t="s">
        <v>344</v>
      </c>
      <c r="E10" s="129" t="s">
        <v>606</v>
      </c>
      <c r="F10" s="130" t="s">
        <v>1051</v>
      </c>
      <c r="G10" s="131" t="s">
        <v>366</v>
      </c>
      <c r="H10" s="132">
        <v>1</v>
      </c>
      <c r="I10" s="133" t="s">
        <v>423</v>
      </c>
      <c r="J10" s="86" t="s">
        <v>1056</v>
      </c>
      <c r="K10" s="134" t="s">
        <v>430</v>
      </c>
      <c r="L10" s="87"/>
      <c r="M10" s="135"/>
      <c r="N10" s="88" t="s">
        <v>1055</v>
      </c>
    </row>
    <row r="11" spans="1:14" ht="26" customHeight="1">
      <c r="A11" s="136">
        <v>45175</v>
      </c>
      <c r="B11" s="280" t="s">
        <v>1058</v>
      </c>
      <c r="C11" s="127" t="s">
        <v>1057</v>
      </c>
      <c r="D11" s="128" t="s">
        <v>343</v>
      </c>
      <c r="E11" s="129" t="s">
        <v>606</v>
      </c>
      <c r="F11" s="130" t="s">
        <v>1051</v>
      </c>
      <c r="G11" s="131" t="s">
        <v>693</v>
      </c>
      <c r="H11" s="132">
        <v>2</v>
      </c>
      <c r="I11" s="133" t="s">
        <v>793</v>
      </c>
      <c r="J11" s="86" t="s">
        <v>1061</v>
      </c>
      <c r="K11" s="134" t="s">
        <v>430</v>
      </c>
      <c r="L11" s="87"/>
      <c r="M11" s="281" t="s">
        <v>1062</v>
      </c>
      <c r="N11" s="88"/>
    </row>
    <row r="12" spans="1:14" ht="26" customHeight="1">
      <c r="A12" s="136">
        <v>45175</v>
      </c>
      <c r="B12" s="280" t="s">
        <v>1059</v>
      </c>
      <c r="C12" s="127" t="s">
        <v>1060</v>
      </c>
      <c r="D12" s="128" t="s">
        <v>343</v>
      </c>
      <c r="E12" s="129" t="s">
        <v>606</v>
      </c>
      <c r="F12" s="130" t="s">
        <v>1051</v>
      </c>
      <c r="G12" s="131" t="s">
        <v>347</v>
      </c>
      <c r="H12" s="132">
        <v>4</v>
      </c>
      <c r="I12" s="133" t="s">
        <v>423</v>
      </c>
      <c r="J12" s="86" t="s">
        <v>1063</v>
      </c>
      <c r="K12" s="134" t="s">
        <v>430</v>
      </c>
      <c r="M12" s="281" t="s">
        <v>1064</v>
      </c>
      <c r="N12" s="88" t="s">
        <v>1065</v>
      </c>
    </row>
    <row r="13" spans="1:14" ht="26" customHeight="1">
      <c r="A13" s="136">
        <v>45175</v>
      </c>
      <c r="B13" s="280" t="s">
        <v>1067</v>
      </c>
      <c r="C13" s="127" t="s">
        <v>1066</v>
      </c>
      <c r="D13" s="128" t="s">
        <v>343</v>
      </c>
      <c r="E13" s="129" t="s">
        <v>606</v>
      </c>
      <c r="F13" s="130" t="s">
        <v>1051</v>
      </c>
      <c r="G13" s="131" t="s">
        <v>347</v>
      </c>
      <c r="H13" s="132">
        <v>1</v>
      </c>
      <c r="I13" s="133" t="s">
        <v>423</v>
      </c>
      <c r="J13" s="86" t="s">
        <v>1003</v>
      </c>
      <c r="K13" s="134" t="s">
        <v>430</v>
      </c>
      <c r="L13" s="87"/>
      <c r="M13" s="281" t="s">
        <v>1068</v>
      </c>
      <c r="N13" s="88" t="s">
        <v>1069</v>
      </c>
    </row>
    <row r="14" spans="1:14" ht="26" customHeight="1">
      <c r="A14" s="136">
        <v>45175</v>
      </c>
      <c r="B14" s="280" t="s">
        <v>1073</v>
      </c>
      <c r="C14" s="127" t="s">
        <v>1072</v>
      </c>
      <c r="D14" s="128" t="s">
        <v>343</v>
      </c>
      <c r="E14" s="129" t="s">
        <v>606</v>
      </c>
      <c r="F14" s="130" t="s">
        <v>1051</v>
      </c>
      <c r="G14" s="131" t="s">
        <v>347</v>
      </c>
      <c r="H14" s="132">
        <v>1</v>
      </c>
      <c r="I14" s="133" t="s">
        <v>423</v>
      </c>
      <c r="J14" s="86" t="s">
        <v>1063</v>
      </c>
      <c r="K14" s="134" t="s">
        <v>430</v>
      </c>
      <c r="L14" s="87"/>
      <c r="M14" s="135"/>
      <c r="N14" s="88" t="s">
        <v>1074</v>
      </c>
    </row>
    <row r="15" spans="1:14" ht="26" customHeight="1">
      <c r="A15" s="136">
        <v>45176</v>
      </c>
      <c r="B15" s="282" t="s">
        <v>1075</v>
      </c>
      <c r="C15" s="127" t="s">
        <v>1076</v>
      </c>
      <c r="D15" s="128" t="s">
        <v>343</v>
      </c>
      <c r="E15" s="129" t="s">
        <v>606</v>
      </c>
      <c r="F15" s="130" t="s">
        <v>1051</v>
      </c>
      <c r="G15" s="131" t="s">
        <v>594</v>
      </c>
      <c r="H15" s="132">
        <v>3</v>
      </c>
      <c r="I15" s="133" t="s">
        <v>423</v>
      </c>
      <c r="J15" s="86" t="s">
        <v>1077</v>
      </c>
      <c r="K15" s="134" t="s">
        <v>430</v>
      </c>
      <c r="L15" s="87"/>
      <c r="M15" s="135"/>
      <c r="N15" s="88" t="s">
        <v>1078</v>
      </c>
    </row>
    <row r="16" spans="1:14" ht="26" customHeight="1">
      <c r="A16" s="136">
        <v>45176</v>
      </c>
      <c r="B16" s="282" t="s">
        <v>1079</v>
      </c>
      <c r="C16" s="127" t="s">
        <v>1080</v>
      </c>
      <c r="D16" s="128" t="s">
        <v>343</v>
      </c>
      <c r="E16" s="129" t="s">
        <v>568</v>
      </c>
      <c r="F16" s="130" t="s">
        <v>1051</v>
      </c>
      <c r="G16" s="131" t="s">
        <v>347</v>
      </c>
      <c r="H16" s="132">
        <v>4</v>
      </c>
      <c r="I16" s="133" t="s">
        <v>793</v>
      </c>
      <c r="J16" s="86" t="s">
        <v>1063</v>
      </c>
      <c r="K16" s="134" t="s">
        <v>430</v>
      </c>
      <c r="L16" s="87" t="s">
        <v>1081</v>
      </c>
      <c r="M16" s="135"/>
      <c r="N16" s="88" t="s">
        <v>1074</v>
      </c>
    </row>
    <row r="17" spans="1:14" ht="26" customHeight="1">
      <c r="A17" s="136">
        <v>45176</v>
      </c>
      <c r="B17" s="282" t="s">
        <v>1083</v>
      </c>
      <c r="C17" s="127" t="s">
        <v>1082</v>
      </c>
      <c r="D17" s="128" t="s">
        <v>343</v>
      </c>
      <c r="E17" s="129" t="s">
        <v>606</v>
      </c>
      <c r="F17" s="130" t="s">
        <v>1051</v>
      </c>
      <c r="G17" s="131" t="s">
        <v>366</v>
      </c>
      <c r="H17" s="132">
        <v>2</v>
      </c>
      <c r="I17" s="133" t="s">
        <v>423</v>
      </c>
      <c r="J17" s="86" t="s">
        <v>1003</v>
      </c>
      <c r="K17" s="134" t="s">
        <v>430</v>
      </c>
      <c r="L17" s="87"/>
      <c r="M17" s="283" t="s">
        <v>1084</v>
      </c>
      <c r="N17" s="88"/>
    </row>
    <row r="18" spans="1:14" ht="26" customHeight="1">
      <c r="A18" s="136">
        <v>45176</v>
      </c>
      <c r="B18" s="282" t="s">
        <v>1085</v>
      </c>
      <c r="C18" s="127" t="s">
        <v>1086</v>
      </c>
      <c r="D18" s="128" t="s">
        <v>343</v>
      </c>
      <c r="E18" s="129" t="s">
        <v>606</v>
      </c>
      <c r="F18" s="130" t="s">
        <v>1051</v>
      </c>
      <c r="G18" s="131" t="s">
        <v>366</v>
      </c>
      <c r="H18" s="132">
        <v>3</v>
      </c>
      <c r="I18" s="133" t="s">
        <v>423</v>
      </c>
      <c r="J18" s="86" t="s">
        <v>1087</v>
      </c>
      <c r="K18" s="134" t="s">
        <v>430</v>
      </c>
      <c r="L18" s="87"/>
      <c r="M18" s="283" t="s">
        <v>1088</v>
      </c>
      <c r="N18" s="88"/>
    </row>
    <row r="19" spans="1:14" ht="26" customHeight="1">
      <c r="A19" s="136">
        <v>45176</v>
      </c>
      <c r="B19" s="282" t="s">
        <v>1090</v>
      </c>
      <c r="C19" s="127" t="s">
        <v>1089</v>
      </c>
      <c r="D19" s="128" t="s">
        <v>344</v>
      </c>
      <c r="E19" s="129" t="s">
        <v>606</v>
      </c>
      <c r="F19" s="130" t="s">
        <v>1051</v>
      </c>
      <c r="G19" s="131" t="s">
        <v>340</v>
      </c>
      <c r="H19" s="132">
        <v>3</v>
      </c>
      <c r="I19" s="133" t="s">
        <v>793</v>
      </c>
      <c r="J19" s="86" t="s">
        <v>1092</v>
      </c>
      <c r="K19" s="134" t="s">
        <v>430</v>
      </c>
      <c r="L19" s="87"/>
      <c r="M19" s="283" t="s">
        <v>1091</v>
      </c>
      <c r="N19" s="88" t="s">
        <v>1093</v>
      </c>
    </row>
    <row r="20" spans="1:14" ht="26" customHeight="1">
      <c r="A20" s="136">
        <v>45176</v>
      </c>
      <c r="B20" s="282" t="s">
        <v>1096</v>
      </c>
      <c r="C20" s="127" t="s">
        <v>1094</v>
      </c>
      <c r="D20" s="128" t="s">
        <v>344</v>
      </c>
      <c r="E20" s="129" t="s">
        <v>606</v>
      </c>
      <c r="F20" s="130" t="s">
        <v>1051</v>
      </c>
      <c r="G20" s="131" t="s">
        <v>366</v>
      </c>
      <c r="H20" s="132">
        <v>3</v>
      </c>
      <c r="I20" s="133" t="s">
        <v>423</v>
      </c>
      <c r="J20" s="86" t="s">
        <v>1099</v>
      </c>
      <c r="K20" s="134" t="s">
        <v>430</v>
      </c>
      <c r="L20" s="87"/>
      <c r="M20" s="283" t="s">
        <v>1102</v>
      </c>
      <c r="N20" s="88" t="s">
        <v>1074</v>
      </c>
    </row>
    <row r="21" spans="1:14" ht="26" customHeight="1">
      <c r="A21" s="136">
        <v>45176</v>
      </c>
      <c r="B21" s="282" t="s">
        <v>1096</v>
      </c>
      <c r="C21" s="127" t="s">
        <v>1095</v>
      </c>
      <c r="D21" s="128" t="s">
        <v>343</v>
      </c>
      <c r="E21" s="129" t="s">
        <v>568</v>
      </c>
      <c r="F21" s="130" t="s">
        <v>1051</v>
      </c>
      <c r="G21" s="131" t="s">
        <v>347</v>
      </c>
      <c r="H21" s="132">
        <v>3</v>
      </c>
      <c r="I21" s="133" t="s">
        <v>423</v>
      </c>
      <c r="J21" s="86" t="s">
        <v>1100</v>
      </c>
      <c r="K21" s="134" t="s">
        <v>430</v>
      </c>
      <c r="L21" s="87"/>
      <c r="M21" s="135"/>
      <c r="N21" s="88" t="s">
        <v>1101</v>
      </c>
    </row>
    <row r="22" spans="1:14" ht="26" customHeight="1">
      <c r="A22" s="136">
        <v>45176</v>
      </c>
      <c r="B22" s="282" t="s">
        <v>1097</v>
      </c>
      <c r="C22" s="127" t="s">
        <v>1098</v>
      </c>
      <c r="D22" s="128" t="s">
        <v>343</v>
      </c>
      <c r="E22" s="129" t="s">
        <v>606</v>
      </c>
      <c r="F22" s="130" t="s">
        <v>1051</v>
      </c>
      <c r="G22" s="131" t="s">
        <v>594</v>
      </c>
      <c r="H22" s="132">
        <v>3</v>
      </c>
      <c r="I22" s="133" t="s">
        <v>423</v>
      </c>
      <c r="J22" s="86" t="s">
        <v>1103</v>
      </c>
      <c r="K22" s="134" t="s">
        <v>430</v>
      </c>
      <c r="L22" s="87"/>
      <c r="M22" s="135"/>
      <c r="N22" s="88" t="s">
        <v>1104</v>
      </c>
    </row>
    <row r="23" spans="1:14" ht="26" customHeight="1">
      <c r="A23" s="136">
        <v>45180</v>
      </c>
      <c r="B23" s="284" t="s">
        <v>1151</v>
      </c>
      <c r="C23" s="127" t="s">
        <v>1148</v>
      </c>
      <c r="D23" s="128" t="s">
        <v>344</v>
      </c>
      <c r="E23" s="129" t="s">
        <v>338</v>
      </c>
      <c r="F23" s="130" t="s">
        <v>1051</v>
      </c>
      <c r="G23" s="131" t="s">
        <v>366</v>
      </c>
      <c r="H23" s="132">
        <v>3</v>
      </c>
      <c r="I23" s="133" t="s">
        <v>423</v>
      </c>
      <c r="J23" s="86" t="s">
        <v>1157</v>
      </c>
      <c r="K23" s="134" t="s">
        <v>430</v>
      </c>
      <c r="L23" s="87"/>
      <c r="M23" s="135"/>
      <c r="N23" s="88" t="s">
        <v>1160</v>
      </c>
    </row>
    <row r="24" spans="1:14" ht="26" customHeight="1">
      <c r="A24" s="136">
        <v>45180</v>
      </c>
      <c r="B24" s="284" t="s">
        <v>1152</v>
      </c>
      <c r="C24" s="127" t="s">
        <v>1150</v>
      </c>
      <c r="D24" s="128" t="s">
        <v>344</v>
      </c>
      <c r="E24" s="129" t="s">
        <v>338</v>
      </c>
      <c r="F24" s="130" t="s">
        <v>1051</v>
      </c>
      <c r="G24" s="131" t="s">
        <v>366</v>
      </c>
      <c r="H24" s="132">
        <v>3</v>
      </c>
      <c r="I24" s="133" t="s">
        <v>423</v>
      </c>
      <c r="J24" s="86" t="s">
        <v>1157</v>
      </c>
      <c r="K24" s="134" t="s">
        <v>430</v>
      </c>
      <c r="L24" s="87"/>
      <c r="M24" s="135"/>
      <c r="N24" s="88" t="s">
        <v>1161</v>
      </c>
    </row>
    <row r="25" spans="1:14" ht="26" customHeight="1">
      <c r="A25" s="136">
        <v>45180</v>
      </c>
      <c r="B25" s="284" t="s">
        <v>1151</v>
      </c>
      <c r="C25" s="127" t="s">
        <v>1149</v>
      </c>
      <c r="D25" s="128" t="s">
        <v>343</v>
      </c>
      <c r="E25" s="129" t="s">
        <v>338</v>
      </c>
      <c r="F25" s="130" t="s">
        <v>1051</v>
      </c>
      <c r="G25" s="131" t="s">
        <v>366</v>
      </c>
      <c r="H25" s="132">
        <v>3</v>
      </c>
      <c r="I25" s="133" t="s">
        <v>423</v>
      </c>
      <c r="J25" s="86" t="s">
        <v>1157</v>
      </c>
      <c r="K25" s="134" t="s">
        <v>430</v>
      </c>
      <c r="L25" s="87"/>
      <c r="M25" s="135"/>
      <c r="N25" s="88" t="s">
        <v>1158</v>
      </c>
    </row>
    <row r="26" spans="1:14" ht="26" customHeight="1">
      <c r="A26" s="136">
        <v>45180</v>
      </c>
      <c r="B26" s="284" t="s">
        <v>1156</v>
      </c>
      <c r="C26" s="127" t="s">
        <v>1153</v>
      </c>
      <c r="D26" s="128" t="s">
        <v>344</v>
      </c>
      <c r="E26" s="129" t="s">
        <v>606</v>
      </c>
      <c r="F26" s="130" t="s">
        <v>1051</v>
      </c>
      <c r="G26" s="131" t="s">
        <v>347</v>
      </c>
      <c r="H26" s="132">
        <v>3</v>
      </c>
      <c r="I26" s="133" t="s">
        <v>341</v>
      </c>
      <c r="J26" s="86" t="s">
        <v>1003</v>
      </c>
      <c r="K26" s="134" t="s">
        <v>360</v>
      </c>
      <c r="L26" s="87"/>
      <c r="M26" s="135"/>
      <c r="N26" s="88"/>
    </row>
    <row r="27" spans="1:14" ht="26" customHeight="1">
      <c r="A27" s="136">
        <v>45180</v>
      </c>
      <c r="B27" s="284" t="s">
        <v>1156</v>
      </c>
      <c r="C27" s="127" t="s">
        <v>1154</v>
      </c>
      <c r="D27" s="128" t="s">
        <v>344</v>
      </c>
      <c r="E27" s="129" t="s">
        <v>606</v>
      </c>
      <c r="F27" s="130" t="s">
        <v>1051</v>
      </c>
      <c r="G27" s="131" t="s">
        <v>347</v>
      </c>
      <c r="H27" s="132">
        <v>3</v>
      </c>
      <c r="I27" s="133" t="s">
        <v>341</v>
      </c>
      <c r="J27" s="86" t="s">
        <v>1162</v>
      </c>
      <c r="K27" s="134" t="s">
        <v>360</v>
      </c>
      <c r="L27" s="87"/>
      <c r="M27" s="135"/>
      <c r="N27" s="88" t="s">
        <v>1163</v>
      </c>
    </row>
    <row r="28" spans="1:14" ht="26" customHeight="1">
      <c r="A28" s="136">
        <v>45180</v>
      </c>
      <c r="B28" s="284" t="s">
        <v>1165</v>
      </c>
      <c r="C28" s="127" t="s">
        <v>1164</v>
      </c>
      <c r="D28" s="128" t="s">
        <v>343</v>
      </c>
      <c r="E28" s="129" t="s">
        <v>606</v>
      </c>
      <c r="F28" s="130" t="s">
        <v>1051</v>
      </c>
      <c r="G28" s="131" t="s">
        <v>347</v>
      </c>
      <c r="H28" s="132">
        <v>3</v>
      </c>
      <c r="I28" s="133" t="s">
        <v>341</v>
      </c>
      <c r="J28" s="86" t="s">
        <v>1236</v>
      </c>
      <c r="K28" s="134" t="s">
        <v>430</v>
      </c>
      <c r="L28" s="87"/>
      <c r="M28" s="285" t="s">
        <v>1239</v>
      </c>
      <c r="N28" s="88" t="s">
        <v>1237</v>
      </c>
    </row>
    <row r="29" spans="1:14" ht="26" customHeight="1">
      <c r="A29" s="136">
        <v>45180</v>
      </c>
      <c r="B29" s="284" t="s">
        <v>1166</v>
      </c>
      <c r="C29" s="127" t="s">
        <v>1164</v>
      </c>
      <c r="D29" s="128" t="s">
        <v>343</v>
      </c>
      <c r="E29" s="129" t="s">
        <v>606</v>
      </c>
      <c r="F29" s="130" t="s">
        <v>1051</v>
      </c>
      <c r="G29" s="131" t="s">
        <v>347</v>
      </c>
      <c r="H29" s="132">
        <v>3</v>
      </c>
      <c r="I29" s="133" t="s">
        <v>341</v>
      </c>
      <c r="J29" s="86" t="s">
        <v>1167</v>
      </c>
      <c r="K29" s="134" t="s">
        <v>430</v>
      </c>
      <c r="L29" s="87"/>
      <c r="M29" s="135"/>
      <c r="N29" s="88" t="s">
        <v>1238</v>
      </c>
    </row>
    <row r="30" spans="1:14" ht="26" customHeight="1">
      <c r="A30" s="136">
        <v>45180</v>
      </c>
      <c r="B30" s="286" t="s">
        <v>1169</v>
      </c>
      <c r="C30" s="127" t="s">
        <v>1168</v>
      </c>
      <c r="D30" s="128" t="s">
        <v>344</v>
      </c>
      <c r="E30" s="129" t="s">
        <v>568</v>
      </c>
      <c r="F30" s="130" t="s">
        <v>1051</v>
      </c>
      <c r="G30" s="131" t="s">
        <v>347</v>
      </c>
      <c r="H30" s="132">
        <v>3</v>
      </c>
      <c r="I30" s="133" t="s">
        <v>341</v>
      </c>
      <c r="J30" s="86" t="s">
        <v>1157</v>
      </c>
      <c r="K30" s="134" t="s">
        <v>430</v>
      </c>
      <c r="L30" s="87"/>
      <c r="M30" s="135"/>
      <c r="N30" s="88" t="s">
        <v>1176</v>
      </c>
    </row>
    <row r="31" spans="1:14" ht="26" customHeight="1">
      <c r="A31" s="136">
        <v>45180</v>
      </c>
      <c r="B31" s="287" t="s">
        <v>1171</v>
      </c>
      <c r="C31" s="127" t="s">
        <v>1170</v>
      </c>
      <c r="D31" s="128" t="s">
        <v>343</v>
      </c>
      <c r="E31" s="129" t="s">
        <v>568</v>
      </c>
      <c r="F31" s="130" t="s">
        <v>1051</v>
      </c>
      <c r="G31" s="131" t="s">
        <v>594</v>
      </c>
      <c r="H31" s="132">
        <v>3</v>
      </c>
      <c r="I31" s="133" t="s">
        <v>341</v>
      </c>
      <c r="J31" s="86" t="s">
        <v>1174</v>
      </c>
      <c r="K31" s="134" t="s">
        <v>430</v>
      </c>
      <c r="L31" s="87"/>
      <c r="M31" s="135"/>
      <c r="N31" s="88"/>
    </row>
    <row r="32" spans="1:14" ht="26" customHeight="1">
      <c r="A32" s="289">
        <v>45180</v>
      </c>
      <c r="B32" s="284" t="s">
        <v>1175</v>
      </c>
      <c r="C32" s="127" t="s">
        <v>1172</v>
      </c>
      <c r="D32" s="128" t="s">
        <v>344</v>
      </c>
      <c r="E32" s="129" t="s">
        <v>568</v>
      </c>
      <c r="F32" s="130" t="s">
        <v>1051</v>
      </c>
      <c r="G32" s="131" t="s">
        <v>340</v>
      </c>
      <c r="H32" s="132">
        <v>3</v>
      </c>
      <c r="I32" s="133" t="s">
        <v>341</v>
      </c>
      <c r="J32" s="86" t="s">
        <v>1183</v>
      </c>
      <c r="K32" s="134" t="s">
        <v>430</v>
      </c>
      <c r="L32" s="87"/>
      <c r="M32" s="285" t="s">
        <v>1184</v>
      </c>
      <c r="N32" s="88"/>
    </row>
    <row r="33" spans="1:14" ht="26" customHeight="1">
      <c r="A33" s="136">
        <v>45180</v>
      </c>
      <c r="B33" s="284" t="s">
        <v>1178</v>
      </c>
      <c r="C33" s="127" t="s">
        <v>1173</v>
      </c>
      <c r="D33" s="128" t="s">
        <v>344</v>
      </c>
      <c r="E33" s="129" t="s">
        <v>606</v>
      </c>
      <c r="F33" s="130" t="s">
        <v>1051</v>
      </c>
      <c r="G33" s="131" t="s">
        <v>347</v>
      </c>
      <c r="H33" s="132">
        <v>3</v>
      </c>
      <c r="I33" s="133" t="s">
        <v>341</v>
      </c>
      <c r="J33" s="86" t="s">
        <v>1177</v>
      </c>
      <c r="K33" s="134" t="s">
        <v>430</v>
      </c>
      <c r="L33" s="87"/>
      <c r="M33" s="135"/>
      <c r="N33" s="88" t="s">
        <v>1179</v>
      </c>
    </row>
    <row r="34" spans="1:14" ht="26" customHeight="1">
      <c r="A34" s="136">
        <v>45180</v>
      </c>
      <c r="B34" s="284" t="s">
        <v>1180</v>
      </c>
      <c r="C34" s="127" t="s">
        <v>1181</v>
      </c>
      <c r="D34" s="128" t="s">
        <v>343</v>
      </c>
      <c r="E34" s="129" t="s">
        <v>606</v>
      </c>
      <c r="F34" s="130" t="s">
        <v>1051</v>
      </c>
      <c r="G34" s="131" t="s">
        <v>366</v>
      </c>
      <c r="H34" s="132">
        <v>2</v>
      </c>
      <c r="I34" s="133" t="s">
        <v>793</v>
      </c>
      <c r="J34" s="86" t="s">
        <v>1182</v>
      </c>
      <c r="K34" s="134" t="s">
        <v>430</v>
      </c>
      <c r="L34" s="87"/>
      <c r="M34" s="135"/>
      <c r="N34" s="88" t="s">
        <v>1240</v>
      </c>
    </row>
    <row r="35" spans="1:14" ht="26" customHeight="1">
      <c r="A35" s="136">
        <v>45180</v>
      </c>
      <c r="B35" s="284" t="s">
        <v>1186</v>
      </c>
      <c r="C35" s="127" t="s">
        <v>1231</v>
      </c>
      <c r="D35" s="128" t="s">
        <v>344</v>
      </c>
      <c r="E35" s="129" t="s">
        <v>606</v>
      </c>
      <c r="F35" s="130" t="s">
        <v>1051</v>
      </c>
      <c r="G35" s="131" t="s">
        <v>366</v>
      </c>
      <c r="H35" s="132">
        <v>3</v>
      </c>
      <c r="I35" s="133" t="s">
        <v>341</v>
      </c>
      <c r="J35" s="86" t="s">
        <v>1232</v>
      </c>
      <c r="K35" s="134" t="s">
        <v>360</v>
      </c>
      <c r="L35" s="87"/>
      <c r="M35" s="135"/>
      <c r="N35" s="88" t="s">
        <v>1176</v>
      </c>
    </row>
    <row r="36" spans="1:14" ht="26" customHeight="1">
      <c r="A36" s="136">
        <v>45180</v>
      </c>
      <c r="B36" s="284" t="s">
        <v>1230</v>
      </c>
      <c r="C36" s="127" t="s">
        <v>1233</v>
      </c>
      <c r="D36" s="128" t="s">
        <v>343</v>
      </c>
      <c r="E36" s="129" t="s">
        <v>606</v>
      </c>
      <c r="F36" s="130" t="s">
        <v>1051</v>
      </c>
      <c r="G36" s="131" t="s">
        <v>347</v>
      </c>
      <c r="H36" s="132">
        <v>3</v>
      </c>
      <c r="I36" s="133" t="s">
        <v>341</v>
      </c>
      <c r="J36" s="86" t="s">
        <v>1234</v>
      </c>
      <c r="K36" s="134" t="s">
        <v>360</v>
      </c>
      <c r="L36" s="87"/>
      <c r="M36" s="285" t="s">
        <v>1235</v>
      </c>
      <c r="N36" s="88"/>
    </row>
    <row r="37" spans="1:14" ht="26" customHeight="1">
      <c r="A37" s="136">
        <v>45181</v>
      </c>
      <c r="B37" s="284" t="s">
        <v>1281</v>
      </c>
      <c r="C37" s="127" t="s">
        <v>1267</v>
      </c>
      <c r="D37" s="128" t="s">
        <v>344</v>
      </c>
      <c r="E37" s="129" t="s">
        <v>606</v>
      </c>
      <c r="F37" s="130" t="s">
        <v>1051</v>
      </c>
      <c r="G37" s="131" t="s">
        <v>347</v>
      </c>
      <c r="H37" s="132">
        <v>3</v>
      </c>
      <c r="I37" s="133" t="s">
        <v>341</v>
      </c>
      <c r="J37" s="86" t="s">
        <v>1265</v>
      </c>
      <c r="K37" s="134" t="s">
        <v>430</v>
      </c>
      <c r="L37" s="87"/>
      <c r="M37" s="135"/>
      <c r="N37" s="88" t="s">
        <v>1264</v>
      </c>
    </row>
    <row r="38" spans="1:14" ht="26" customHeight="1">
      <c r="A38" s="136">
        <v>45181</v>
      </c>
      <c r="B38" s="284" t="s">
        <v>1281</v>
      </c>
      <c r="C38" s="127" t="s">
        <v>1268</v>
      </c>
      <c r="D38" s="128" t="s">
        <v>344</v>
      </c>
      <c r="E38" s="129" t="s">
        <v>606</v>
      </c>
      <c r="F38" s="130" t="s">
        <v>1051</v>
      </c>
      <c r="G38" s="131" t="s">
        <v>347</v>
      </c>
      <c r="H38" s="132">
        <v>3</v>
      </c>
      <c r="I38" s="133" t="s">
        <v>341</v>
      </c>
      <c r="J38" s="86" t="s">
        <v>1266</v>
      </c>
      <c r="K38" s="134" t="s">
        <v>430</v>
      </c>
      <c r="L38" s="87"/>
      <c r="M38" s="135"/>
      <c r="N38" s="88" t="s">
        <v>1264</v>
      </c>
    </row>
    <row r="39" spans="1:14" ht="26" customHeight="1">
      <c r="A39" s="136">
        <v>45181</v>
      </c>
      <c r="B39" s="284" t="s">
        <v>1271</v>
      </c>
      <c r="C39" s="127" t="s">
        <v>1269</v>
      </c>
      <c r="D39" s="128" t="s">
        <v>343</v>
      </c>
      <c r="E39" s="129" t="s">
        <v>606</v>
      </c>
      <c r="F39" s="130" t="s">
        <v>1051</v>
      </c>
      <c r="G39" s="131" t="s">
        <v>347</v>
      </c>
      <c r="H39" s="132">
        <v>3</v>
      </c>
      <c r="I39" s="133" t="s">
        <v>341</v>
      </c>
      <c r="J39" s="86" t="s">
        <v>1272</v>
      </c>
      <c r="K39" s="134" t="s">
        <v>360</v>
      </c>
      <c r="L39" s="87"/>
      <c r="M39" s="285" t="s">
        <v>1273</v>
      </c>
      <c r="N39" s="88"/>
    </row>
    <row r="40" spans="1:14" ht="26" customHeight="1">
      <c r="A40" s="136">
        <v>45181</v>
      </c>
      <c r="B40" s="284" t="s">
        <v>1275</v>
      </c>
      <c r="C40" s="127" t="s">
        <v>1270</v>
      </c>
      <c r="D40" s="128" t="s">
        <v>343</v>
      </c>
      <c r="E40" s="129" t="s">
        <v>606</v>
      </c>
      <c r="F40" s="130" t="s">
        <v>1051</v>
      </c>
      <c r="G40" s="131" t="s">
        <v>347</v>
      </c>
      <c r="H40" s="132">
        <v>3</v>
      </c>
      <c r="I40" s="133" t="s">
        <v>341</v>
      </c>
      <c r="J40" s="86" t="s">
        <v>1272</v>
      </c>
      <c r="K40" s="134" t="s">
        <v>360</v>
      </c>
      <c r="L40" s="87"/>
      <c r="M40" s="285" t="s">
        <v>1273</v>
      </c>
      <c r="N40" s="88" t="s">
        <v>1274</v>
      </c>
    </row>
    <row r="41" spans="1:14" ht="26" customHeight="1">
      <c r="A41" s="136">
        <v>45181</v>
      </c>
      <c r="B41" s="284" t="s">
        <v>1277</v>
      </c>
      <c r="C41" s="127" t="s">
        <v>1276</v>
      </c>
      <c r="D41" s="128" t="s">
        <v>343</v>
      </c>
      <c r="E41" s="129" t="s">
        <v>606</v>
      </c>
      <c r="F41" s="130" t="s">
        <v>1051</v>
      </c>
      <c r="G41" s="131" t="s">
        <v>366</v>
      </c>
      <c r="H41" s="132">
        <v>3</v>
      </c>
      <c r="I41" s="133" t="s">
        <v>341</v>
      </c>
      <c r="J41" s="86" t="s">
        <v>1182</v>
      </c>
      <c r="K41" s="134" t="s">
        <v>360</v>
      </c>
      <c r="L41" s="87"/>
      <c r="M41" s="135"/>
      <c r="N41" s="88"/>
    </row>
    <row r="42" spans="1:14" ht="26" customHeight="1">
      <c r="A42" s="136">
        <v>45181</v>
      </c>
      <c r="B42" s="284" t="s">
        <v>1282</v>
      </c>
      <c r="C42" s="127" t="s">
        <v>1278</v>
      </c>
      <c r="D42" s="128" t="s">
        <v>344</v>
      </c>
      <c r="E42" s="129" t="s">
        <v>606</v>
      </c>
      <c r="F42" s="130" t="s">
        <v>1051</v>
      </c>
      <c r="G42" s="131" t="s">
        <v>366</v>
      </c>
      <c r="H42" s="132">
        <v>3</v>
      </c>
      <c r="I42" s="133" t="s">
        <v>341</v>
      </c>
      <c r="J42" s="86" t="s">
        <v>1182</v>
      </c>
      <c r="K42" s="134" t="s">
        <v>360</v>
      </c>
      <c r="L42" s="87"/>
      <c r="M42" s="135"/>
      <c r="N42" s="88"/>
    </row>
    <row r="43" spans="1:14" ht="26" customHeight="1">
      <c r="A43" s="136">
        <v>45181</v>
      </c>
      <c r="B43" s="284" t="s">
        <v>1185</v>
      </c>
      <c r="C43" s="290" t="s">
        <v>1279</v>
      </c>
      <c r="D43" s="128" t="s">
        <v>343</v>
      </c>
      <c r="E43" s="129" t="s">
        <v>606</v>
      </c>
      <c r="F43" s="130" t="s">
        <v>1051</v>
      </c>
      <c r="G43" s="131" t="s">
        <v>347</v>
      </c>
      <c r="H43" s="132">
        <v>3</v>
      </c>
      <c r="I43" s="133" t="s">
        <v>341</v>
      </c>
      <c r="J43" s="86" t="s">
        <v>1280</v>
      </c>
      <c r="K43" s="134" t="s">
        <v>360</v>
      </c>
      <c r="L43" s="87"/>
      <c r="M43" s="135"/>
      <c r="N43" s="88" t="s">
        <v>1296</v>
      </c>
    </row>
    <row r="44" spans="1:14" ht="26" customHeight="1">
      <c r="A44" s="136">
        <v>45181</v>
      </c>
      <c r="B44" s="284" t="s">
        <v>1283</v>
      </c>
      <c r="C44" s="127" t="s">
        <v>1284</v>
      </c>
      <c r="D44" s="128" t="s">
        <v>344</v>
      </c>
      <c r="E44" s="129" t="s">
        <v>338</v>
      </c>
      <c r="F44" s="130" t="s">
        <v>1051</v>
      </c>
      <c r="G44" s="131" t="s">
        <v>594</v>
      </c>
      <c r="H44" s="132">
        <v>3</v>
      </c>
      <c r="I44" s="133" t="s">
        <v>341</v>
      </c>
      <c r="J44" s="86" t="s">
        <v>1283</v>
      </c>
      <c r="K44" s="134" t="s">
        <v>430</v>
      </c>
      <c r="L44" s="87"/>
      <c r="M44" s="135"/>
      <c r="N44" s="88"/>
    </row>
    <row r="45" spans="1:14" ht="26" customHeight="1">
      <c r="A45" s="136">
        <v>45181</v>
      </c>
      <c r="B45" s="284" t="s">
        <v>1289</v>
      </c>
      <c r="C45" s="127" t="s">
        <v>1285</v>
      </c>
      <c r="D45" s="128" t="s">
        <v>344</v>
      </c>
      <c r="E45" s="129" t="s">
        <v>606</v>
      </c>
      <c r="F45" s="130" t="s">
        <v>1051</v>
      </c>
      <c r="G45" s="131" t="s">
        <v>347</v>
      </c>
      <c r="H45" s="132">
        <v>3</v>
      </c>
      <c r="I45" s="133" t="s">
        <v>341</v>
      </c>
      <c r="J45" s="86" t="s">
        <v>1291</v>
      </c>
      <c r="K45" s="134" t="s">
        <v>430</v>
      </c>
      <c r="L45" s="87"/>
      <c r="M45" s="285" t="s">
        <v>1292</v>
      </c>
      <c r="N45" s="88"/>
    </row>
    <row r="46" spans="1:14" ht="26" customHeight="1">
      <c r="A46" s="136">
        <v>45181</v>
      </c>
      <c r="B46" s="284" t="s">
        <v>1281</v>
      </c>
      <c r="C46" s="127" t="s">
        <v>1286</v>
      </c>
      <c r="D46" s="128" t="s">
        <v>343</v>
      </c>
      <c r="E46" s="129" t="s">
        <v>606</v>
      </c>
      <c r="F46" s="130" t="s">
        <v>1051</v>
      </c>
      <c r="G46" s="131" t="s">
        <v>347</v>
      </c>
      <c r="H46" s="132">
        <v>3</v>
      </c>
      <c r="I46" s="133" t="s">
        <v>341</v>
      </c>
      <c r="J46" s="86" t="s">
        <v>1293</v>
      </c>
      <c r="K46" s="134" t="s">
        <v>430</v>
      </c>
      <c r="L46" s="87"/>
      <c r="M46" s="135"/>
      <c r="N46" s="88" t="s">
        <v>1054</v>
      </c>
    </row>
    <row r="47" spans="1:14" ht="26" customHeight="1">
      <c r="A47" s="136">
        <v>45181</v>
      </c>
      <c r="B47" s="284" t="s">
        <v>1366</v>
      </c>
      <c r="C47" s="127" t="s">
        <v>1287</v>
      </c>
      <c r="D47" s="128" t="s">
        <v>344</v>
      </c>
      <c r="E47" s="129" t="s">
        <v>1290</v>
      </c>
      <c r="F47" s="130" t="s">
        <v>1051</v>
      </c>
      <c r="G47" s="131" t="s">
        <v>594</v>
      </c>
      <c r="H47" s="132">
        <v>3</v>
      </c>
      <c r="I47" s="133" t="s">
        <v>341</v>
      </c>
      <c r="J47" s="86" t="s">
        <v>1295</v>
      </c>
      <c r="K47" s="134" t="s">
        <v>360</v>
      </c>
      <c r="L47" s="87"/>
      <c r="M47" s="135"/>
      <c r="N47" s="88"/>
    </row>
    <row r="48" spans="1:14" ht="26" customHeight="1">
      <c r="A48" s="136">
        <v>45181</v>
      </c>
      <c r="B48" s="284" t="s">
        <v>1281</v>
      </c>
      <c r="C48" s="127" t="s">
        <v>1288</v>
      </c>
      <c r="D48" s="128" t="s">
        <v>343</v>
      </c>
      <c r="E48" s="129" t="s">
        <v>606</v>
      </c>
      <c r="F48" s="130" t="s">
        <v>1051</v>
      </c>
      <c r="G48" s="131" t="s">
        <v>347</v>
      </c>
      <c r="H48" s="132">
        <v>3</v>
      </c>
      <c r="I48" s="133" t="s">
        <v>341</v>
      </c>
      <c r="J48" s="86" t="s">
        <v>1294</v>
      </c>
      <c r="K48" s="134" t="s">
        <v>360</v>
      </c>
      <c r="L48" s="87"/>
      <c r="M48" s="135"/>
      <c r="N48" s="88" t="s">
        <v>1297</v>
      </c>
    </row>
    <row r="49" spans="1:14" ht="26" customHeight="1">
      <c r="A49" s="136">
        <v>45182</v>
      </c>
      <c r="B49" s="284" t="s">
        <v>1337</v>
      </c>
      <c r="C49" s="127" t="s">
        <v>1339</v>
      </c>
      <c r="D49" s="128" t="s">
        <v>343</v>
      </c>
      <c r="E49" s="129" t="s">
        <v>568</v>
      </c>
      <c r="F49" s="130" t="s">
        <v>1051</v>
      </c>
      <c r="G49" s="131" t="s">
        <v>594</v>
      </c>
      <c r="H49" s="132">
        <v>3</v>
      </c>
      <c r="I49" s="133" t="s">
        <v>341</v>
      </c>
      <c r="J49" s="86" t="s">
        <v>1338</v>
      </c>
      <c r="K49" s="134" t="s">
        <v>360</v>
      </c>
      <c r="L49" s="87"/>
      <c r="M49" s="135"/>
      <c r="N49" s="88" t="s">
        <v>1348</v>
      </c>
    </row>
    <row r="50" spans="1:14" ht="26" customHeight="1">
      <c r="A50" s="136">
        <v>45182</v>
      </c>
      <c r="B50" s="284" t="s">
        <v>1344</v>
      </c>
      <c r="C50" s="127" t="s">
        <v>1340</v>
      </c>
      <c r="D50" s="128" t="s">
        <v>344</v>
      </c>
      <c r="E50" s="129" t="s">
        <v>568</v>
      </c>
      <c r="F50" s="130" t="s">
        <v>1051</v>
      </c>
      <c r="G50" s="131" t="s">
        <v>347</v>
      </c>
      <c r="H50" s="132">
        <v>3</v>
      </c>
      <c r="I50" s="133" t="s">
        <v>341</v>
      </c>
      <c r="J50" s="86" t="s">
        <v>1336</v>
      </c>
      <c r="K50" s="134" t="s">
        <v>360</v>
      </c>
      <c r="L50" s="87"/>
      <c r="M50" s="135"/>
      <c r="N50" s="88" t="s">
        <v>1347</v>
      </c>
    </row>
    <row r="51" spans="1:14" ht="26" customHeight="1">
      <c r="A51" s="289">
        <v>45182</v>
      </c>
      <c r="B51" s="284" t="s">
        <v>1365</v>
      </c>
      <c r="C51" s="127" t="s">
        <v>1341</v>
      </c>
      <c r="D51" s="128" t="s">
        <v>343</v>
      </c>
      <c r="E51" s="129" t="s">
        <v>606</v>
      </c>
      <c r="F51" s="130" t="s">
        <v>1051</v>
      </c>
      <c r="G51" s="131" t="s">
        <v>347</v>
      </c>
      <c r="H51" s="132">
        <v>3</v>
      </c>
      <c r="I51" s="133" t="s">
        <v>341</v>
      </c>
      <c r="J51" s="86" t="s">
        <v>1003</v>
      </c>
      <c r="K51" s="134" t="s">
        <v>360</v>
      </c>
      <c r="L51" s="87"/>
      <c r="M51" s="135"/>
      <c r="N51" s="88"/>
    </row>
    <row r="52" spans="1:14" ht="26" customHeight="1">
      <c r="A52" s="136">
        <v>45182</v>
      </c>
      <c r="B52" s="284" t="s">
        <v>1343</v>
      </c>
      <c r="C52" s="127" t="s">
        <v>1342</v>
      </c>
      <c r="D52" s="128" t="s">
        <v>343</v>
      </c>
      <c r="E52" s="129" t="s">
        <v>606</v>
      </c>
      <c r="F52" s="130" t="s">
        <v>1051</v>
      </c>
      <c r="G52" s="131" t="s">
        <v>366</v>
      </c>
      <c r="H52" s="132">
        <v>3</v>
      </c>
      <c r="I52" s="133" t="s">
        <v>341</v>
      </c>
      <c r="J52" s="86" t="s">
        <v>1345</v>
      </c>
      <c r="K52" s="134" t="s">
        <v>430</v>
      </c>
      <c r="L52" s="87"/>
      <c r="M52" s="135"/>
      <c r="N52" s="88" t="s">
        <v>1346</v>
      </c>
    </row>
    <row r="53" spans="1:14" ht="26" customHeight="1">
      <c r="A53" s="136">
        <v>45182</v>
      </c>
      <c r="B53" s="284" t="s">
        <v>1364</v>
      </c>
      <c r="C53" s="127" t="s">
        <v>1350</v>
      </c>
      <c r="D53" s="128" t="s">
        <v>344</v>
      </c>
      <c r="E53" s="129" t="s">
        <v>606</v>
      </c>
      <c r="F53" s="130" t="s">
        <v>1051</v>
      </c>
      <c r="G53" s="131" t="s">
        <v>347</v>
      </c>
      <c r="H53" s="132">
        <v>5</v>
      </c>
      <c r="I53" s="133" t="s">
        <v>341</v>
      </c>
      <c r="J53" s="86" t="s">
        <v>1003</v>
      </c>
      <c r="K53" s="134" t="s">
        <v>430</v>
      </c>
      <c r="L53" s="87"/>
      <c r="M53" s="135"/>
      <c r="N53" s="88"/>
    </row>
    <row r="54" spans="1:14" ht="26" customHeight="1">
      <c r="A54" s="136">
        <v>45182</v>
      </c>
      <c r="B54" s="284" t="s">
        <v>1349</v>
      </c>
      <c r="C54" s="127" t="s">
        <v>1351</v>
      </c>
      <c r="D54" s="128" t="s">
        <v>343</v>
      </c>
      <c r="E54" s="129" t="s">
        <v>606</v>
      </c>
      <c r="F54" s="130" t="s">
        <v>1051</v>
      </c>
      <c r="G54" s="131" t="s">
        <v>347</v>
      </c>
      <c r="H54" s="132">
        <v>5</v>
      </c>
      <c r="I54" s="133" t="s">
        <v>341</v>
      </c>
      <c r="J54" s="86" t="s">
        <v>1361</v>
      </c>
      <c r="K54" s="134" t="s">
        <v>430</v>
      </c>
      <c r="L54" s="87"/>
      <c r="M54" s="135"/>
      <c r="N54" s="88" t="s">
        <v>1297</v>
      </c>
    </row>
    <row r="55" spans="1:14" ht="26" customHeight="1">
      <c r="A55" s="136">
        <v>45182</v>
      </c>
      <c r="B55" s="284" t="s">
        <v>1363</v>
      </c>
      <c r="C55" s="127" t="s">
        <v>1359</v>
      </c>
      <c r="D55" s="128" t="s">
        <v>343</v>
      </c>
      <c r="E55" s="129" t="s">
        <v>606</v>
      </c>
      <c r="F55" s="130" t="s">
        <v>1051</v>
      </c>
      <c r="G55" s="131" t="s">
        <v>347</v>
      </c>
      <c r="H55" s="132">
        <v>5</v>
      </c>
      <c r="I55" s="133" t="s">
        <v>341</v>
      </c>
      <c r="J55" s="86" t="s">
        <v>1362</v>
      </c>
      <c r="K55" s="134" t="s">
        <v>430</v>
      </c>
      <c r="L55" s="87"/>
      <c r="M55" s="135"/>
      <c r="N55" s="88" t="s">
        <v>1159</v>
      </c>
    </row>
    <row r="56" spans="1:14" ht="26" customHeight="1">
      <c r="A56" s="136">
        <v>45183</v>
      </c>
      <c r="B56" s="284" t="s">
        <v>1382</v>
      </c>
      <c r="C56" s="127" t="s">
        <v>1381</v>
      </c>
      <c r="D56" s="128" t="s">
        <v>343</v>
      </c>
      <c r="E56" s="129" t="s">
        <v>568</v>
      </c>
      <c r="F56" s="130" t="s">
        <v>1051</v>
      </c>
      <c r="G56" s="131" t="s">
        <v>347</v>
      </c>
      <c r="H56" s="132">
        <v>4</v>
      </c>
      <c r="I56" s="133" t="s">
        <v>341</v>
      </c>
      <c r="J56" s="86" t="s">
        <v>1386</v>
      </c>
      <c r="K56" s="134" t="s">
        <v>360</v>
      </c>
      <c r="L56" s="87"/>
      <c r="M56" s="285" t="s">
        <v>1393</v>
      </c>
      <c r="N56" s="88" t="s">
        <v>1396</v>
      </c>
    </row>
    <row r="57" spans="1:14" ht="26" customHeight="1">
      <c r="A57" s="136">
        <v>45183</v>
      </c>
      <c r="B57" s="288" t="s">
        <v>1383</v>
      </c>
      <c r="C57" s="127" t="s">
        <v>1387</v>
      </c>
      <c r="D57" s="128" t="s">
        <v>343</v>
      </c>
      <c r="E57" s="129" t="s">
        <v>606</v>
      </c>
      <c r="F57" s="130" t="s">
        <v>1051</v>
      </c>
      <c r="G57" s="131" t="s">
        <v>386</v>
      </c>
      <c r="H57" s="132">
        <v>4</v>
      </c>
      <c r="I57" s="133" t="s">
        <v>341</v>
      </c>
      <c r="J57" s="86" t="s">
        <v>1394</v>
      </c>
      <c r="K57" s="134" t="s">
        <v>430</v>
      </c>
      <c r="L57" s="87"/>
      <c r="M57" s="285" t="s">
        <v>1392</v>
      </c>
      <c r="N57" s="88" t="s">
        <v>1397</v>
      </c>
    </row>
    <row r="58" spans="1:14" ht="26" customHeight="1">
      <c r="A58" s="136">
        <v>45183</v>
      </c>
      <c r="B58" s="288" t="s">
        <v>1389</v>
      </c>
      <c r="C58" s="127" t="s">
        <v>1388</v>
      </c>
      <c r="D58" s="128" t="s">
        <v>344</v>
      </c>
      <c r="E58" s="129" t="s">
        <v>606</v>
      </c>
      <c r="F58" s="130" t="s">
        <v>1051</v>
      </c>
      <c r="G58" s="131" t="s">
        <v>386</v>
      </c>
      <c r="H58" s="132">
        <v>4</v>
      </c>
      <c r="I58" s="133" t="s">
        <v>341</v>
      </c>
      <c r="J58" s="86" t="s">
        <v>1395</v>
      </c>
      <c r="K58" s="134" t="s">
        <v>430</v>
      </c>
      <c r="L58" s="87"/>
      <c r="M58" s="285" t="s">
        <v>1392</v>
      </c>
      <c r="N58" s="88" t="s">
        <v>1398</v>
      </c>
    </row>
    <row r="59" spans="1:14" ht="26" customHeight="1">
      <c r="A59" s="136">
        <v>45183</v>
      </c>
      <c r="B59" s="284" t="s">
        <v>1391</v>
      </c>
      <c r="C59" s="127" t="s">
        <v>1390</v>
      </c>
      <c r="D59" s="128" t="s">
        <v>343</v>
      </c>
      <c r="E59" s="129" t="s">
        <v>606</v>
      </c>
      <c r="F59" s="130" t="s">
        <v>1051</v>
      </c>
      <c r="G59" s="131" t="s">
        <v>386</v>
      </c>
      <c r="H59" s="132">
        <v>4</v>
      </c>
      <c r="I59" s="133" t="s">
        <v>341</v>
      </c>
      <c r="J59" s="86" t="s">
        <v>1394</v>
      </c>
      <c r="K59" s="134" t="s">
        <v>430</v>
      </c>
      <c r="L59" s="87"/>
      <c r="M59" s="285" t="s">
        <v>1392</v>
      </c>
      <c r="N59" s="88"/>
    </row>
    <row r="60" spans="1:14" ht="26" customHeight="1">
      <c r="A60" s="136">
        <v>45183</v>
      </c>
      <c r="B60" s="284" t="s">
        <v>1271</v>
      </c>
      <c r="C60" s="127" t="s">
        <v>1399</v>
      </c>
      <c r="D60" s="128" t="s">
        <v>343</v>
      </c>
      <c r="E60" s="129" t="s">
        <v>606</v>
      </c>
      <c r="F60" s="130" t="s">
        <v>1051</v>
      </c>
      <c r="G60" s="131" t="s">
        <v>347</v>
      </c>
      <c r="H60" s="132">
        <v>4</v>
      </c>
      <c r="I60" s="133" t="s">
        <v>341</v>
      </c>
      <c r="J60" s="86" t="s">
        <v>1003</v>
      </c>
      <c r="K60" s="134" t="s">
        <v>360</v>
      </c>
      <c r="L60" s="87"/>
      <c r="M60" s="135"/>
      <c r="N60" s="88"/>
    </row>
    <row r="61" spans="1:14" ht="26" customHeight="1">
      <c r="A61" s="136">
        <v>45183</v>
      </c>
      <c r="B61" s="284" t="s">
        <v>1384</v>
      </c>
      <c r="C61" s="127" t="s">
        <v>1400</v>
      </c>
      <c r="D61" s="128" t="s">
        <v>344</v>
      </c>
      <c r="E61" s="129" t="s">
        <v>606</v>
      </c>
      <c r="F61" s="130" t="s">
        <v>1051</v>
      </c>
      <c r="G61" s="131" t="s">
        <v>366</v>
      </c>
      <c r="H61" s="132">
        <v>4</v>
      </c>
      <c r="I61" s="133" t="s">
        <v>341</v>
      </c>
      <c r="J61" s="86" t="s">
        <v>1345</v>
      </c>
      <c r="K61" s="134" t="s">
        <v>360</v>
      </c>
      <c r="L61" s="87"/>
      <c r="M61" s="135"/>
      <c r="N61" s="88"/>
    </row>
    <row r="62" spans="1:14" ht="26" customHeight="1">
      <c r="A62" s="136">
        <v>45183</v>
      </c>
      <c r="B62" s="284" t="s">
        <v>1385</v>
      </c>
      <c r="C62" s="127" t="s">
        <v>1401</v>
      </c>
      <c r="D62" s="128" t="s">
        <v>344</v>
      </c>
      <c r="E62" s="129" t="s">
        <v>606</v>
      </c>
      <c r="F62" s="130" t="s">
        <v>1051</v>
      </c>
      <c r="G62" s="131" t="s">
        <v>386</v>
      </c>
      <c r="H62" s="132">
        <v>4</v>
      </c>
      <c r="I62" s="133" t="s">
        <v>341</v>
      </c>
      <c r="J62" s="86" t="s">
        <v>1402</v>
      </c>
      <c r="K62" s="134" t="s">
        <v>360</v>
      </c>
      <c r="L62" s="87"/>
      <c r="M62" s="285" t="s">
        <v>1403</v>
      </c>
      <c r="N62" s="88" t="s">
        <v>1408</v>
      </c>
    </row>
    <row r="63" spans="1:14" ht="26" customHeight="1">
      <c r="A63" s="136">
        <v>45183</v>
      </c>
      <c r="B63" s="284" t="s">
        <v>1405</v>
      </c>
      <c r="C63" s="127" t="s">
        <v>1404</v>
      </c>
      <c r="D63" s="128" t="s">
        <v>344</v>
      </c>
      <c r="E63" s="129" t="s">
        <v>606</v>
      </c>
      <c r="F63" s="130" t="s">
        <v>1051</v>
      </c>
      <c r="G63" s="131" t="s">
        <v>347</v>
      </c>
      <c r="H63" s="132">
        <v>4</v>
      </c>
      <c r="I63" s="133" t="s">
        <v>341</v>
      </c>
      <c r="J63" s="86" t="s">
        <v>1003</v>
      </c>
      <c r="K63" s="134" t="s">
        <v>360</v>
      </c>
      <c r="L63" s="87"/>
      <c r="M63" s="135"/>
      <c r="N63" s="88"/>
    </row>
    <row r="64" spans="1:14" ht="26" customHeight="1">
      <c r="A64" s="136">
        <v>45183</v>
      </c>
      <c r="B64" s="284" t="s">
        <v>1406</v>
      </c>
      <c r="C64" s="127" t="s">
        <v>1417</v>
      </c>
      <c r="D64" s="128" t="s">
        <v>344</v>
      </c>
      <c r="E64" s="129" t="s">
        <v>606</v>
      </c>
      <c r="F64" s="130" t="s">
        <v>1051</v>
      </c>
      <c r="G64" s="131" t="s">
        <v>594</v>
      </c>
      <c r="H64" s="132">
        <v>4</v>
      </c>
      <c r="I64" s="133" t="s">
        <v>341</v>
      </c>
      <c r="J64" s="86" t="s">
        <v>1407</v>
      </c>
      <c r="K64" s="134" t="s">
        <v>360</v>
      </c>
      <c r="L64" s="87"/>
      <c r="M64" s="285" t="s">
        <v>1410</v>
      </c>
      <c r="N64" s="88"/>
    </row>
    <row r="65" spans="1:14" ht="26" customHeight="1">
      <c r="A65" s="136">
        <v>45183</v>
      </c>
      <c r="B65" s="284" t="s">
        <v>1382</v>
      </c>
      <c r="C65" s="127" t="s">
        <v>1416</v>
      </c>
      <c r="D65" s="128" t="s">
        <v>343</v>
      </c>
      <c r="E65" s="129" t="s">
        <v>606</v>
      </c>
      <c r="F65" s="130" t="s">
        <v>1051</v>
      </c>
      <c r="G65" s="131" t="s">
        <v>347</v>
      </c>
      <c r="H65" s="132">
        <v>4</v>
      </c>
      <c r="I65" s="133" t="s">
        <v>341</v>
      </c>
      <c r="J65" s="86" t="s">
        <v>1409</v>
      </c>
      <c r="K65" s="134" t="s">
        <v>430</v>
      </c>
      <c r="L65" s="87"/>
      <c r="M65" s="135"/>
      <c r="N65" s="291" t="s">
        <v>1159</v>
      </c>
    </row>
    <row r="66" spans="1:14" ht="26" customHeight="1">
      <c r="A66" s="136">
        <v>45184</v>
      </c>
      <c r="B66" s="284" t="s">
        <v>1411</v>
      </c>
      <c r="C66" s="127" t="s">
        <v>1094</v>
      </c>
      <c r="D66" s="128" t="s">
        <v>344</v>
      </c>
      <c r="E66" s="129" t="s">
        <v>606</v>
      </c>
      <c r="F66" s="130" t="s">
        <v>1051</v>
      </c>
      <c r="G66" s="131" t="s">
        <v>347</v>
      </c>
      <c r="H66" s="132">
        <v>4</v>
      </c>
      <c r="I66" s="133" t="s">
        <v>341</v>
      </c>
      <c r="J66" s="86" t="s">
        <v>1099</v>
      </c>
      <c r="K66" s="134" t="s">
        <v>430</v>
      </c>
      <c r="L66" s="87"/>
      <c r="M66" s="285" t="s">
        <v>1420</v>
      </c>
      <c r="N66" s="88"/>
    </row>
    <row r="67" spans="1:14" ht="26" customHeight="1">
      <c r="A67" s="136">
        <v>45184</v>
      </c>
      <c r="B67" s="284" t="s">
        <v>1182</v>
      </c>
      <c r="C67" s="127" t="s">
        <v>1415</v>
      </c>
      <c r="D67" s="128" t="s">
        <v>343</v>
      </c>
      <c r="E67" s="129" t="s">
        <v>606</v>
      </c>
      <c r="F67" s="130" t="s">
        <v>1051</v>
      </c>
      <c r="G67" s="131" t="s">
        <v>366</v>
      </c>
      <c r="H67" s="132">
        <v>4</v>
      </c>
      <c r="I67" s="133" t="s">
        <v>341</v>
      </c>
      <c r="J67" s="86" t="s">
        <v>1182</v>
      </c>
      <c r="K67" s="134" t="s">
        <v>430</v>
      </c>
      <c r="L67" s="87"/>
      <c r="M67" s="285" t="s">
        <v>1421</v>
      </c>
      <c r="N67" s="88"/>
    </row>
    <row r="68" spans="1:14" ht="26" customHeight="1">
      <c r="A68" s="136">
        <v>45184</v>
      </c>
      <c r="B68" s="284" t="s">
        <v>1412</v>
      </c>
      <c r="C68" s="127" t="s">
        <v>1414</v>
      </c>
      <c r="D68" s="128" t="s">
        <v>344</v>
      </c>
      <c r="E68" s="129" t="s">
        <v>606</v>
      </c>
      <c r="F68" s="130" t="s">
        <v>1051</v>
      </c>
      <c r="G68" s="131" t="s">
        <v>693</v>
      </c>
      <c r="H68" s="132">
        <v>5</v>
      </c>
      <c r="I68" s="133" t="s">
        <v>341</v>
      </c>
      <c r="J68" s="86" t="s">
        <v>1418</v>
      </c>
      <c r="K68" s="134" t="s">
        <v>360</v>
      </c>
      <c r="L68" s="87"/>
      <c r="M68" s="285" t="s">
        <v>1419</v>
      </c>
      <c r="N68" s="88" t="s">
        <v>1413</v>
      </c>
    </row>
    <row r="69" spans="1:14" ht="26" customHeight="1">
      <c r="A69" s="136">
        <v>45187</v>
      </c>
      <c r="B69" s="284" t="s">
        <v>1493</v>
      </c>
      <c r="C69" s="127" t="s">
        <v>1494</v>
      </c>
      <c r="D69" s="128" t="s">
        <v>344</v>
      </c>
      <c r="E69" s="129" t="s">
        <v>568</v>
      </c>
      <c r="F69" s="130" t="s">
        <v>1051</v>
      </c>
      <c r="G69" s="131" t="s">
        <v>347</v>
      </c>
      <c r="H69" s="132">
        <v>3</v>
      </c>
      <c r="I69" s="133" t="s">
        <v>341</v>
      </c>
      <c r="J69" s="86" t="s">
        <v>1495</v>
      </c>
      <c r="K69" s="134" t="s">
        <v>430</v>
      </c>
      <c r="L69" s="87"/>
      <c r="M69" s="285" t="s">
        <v>1497</v>
      </c>
      <c r="N69" s="88" t="s">
        <v>1496</v>
      </c>
    </row>
    <row r="70" spans="1:14" ht="26" customHeight="1">
      <c r="A70" s="136">
        <v>45187</v>
      </c>
      <c r="B70" s="284" t="s">
        <v>1498</v>
      </c>
      <c r="C70" s="127" t="s">
        <v>1499</v>
      </c>
      <c r="D70" s="128" t="s">
        <v>343</v>
      </c>
      <c r="E70" s="129" t="s">
        <v>606</v>
      </c>
      <c r="F70" s="130" t="s">
        <v>1051</v>
      </c>
      <c r="G70" s="131" t="s">
        <v>347</v>
      </c>
      <c r="H70" s="132">
        <v>3</v>
      </c>
      <c r="I70" s="133" t="s">
        <v>341</v>
      </c>
      <c r="J70" s="86" t="s">
        <v>1500</v>
      </c>
      <c r="K70" s="134" t="s">
        <v>360</v>
      </c>
      <c r="L70" s="87"/>
      <c r="M70" s="135"/>
      <c r="N70" s="88" t="s">
        <v>1501</v>
      </c>
    </row>
    <row r="71" spans="1:14" ht="26" customHeight="1">
      <c r="A71" s="136">
        <v>45187</v>
      </c>
      <c r="B71" s="284" t="s">
        <v>1502</v>
      </c>
      <c r="C71" s="127" t="s">
        <v>1503</v>
      </c>
      <c r="D71" s="128" t="s">
        <v>344</v>
      </c>
      <c r="E71" s="129" t="s">
        <v>568</v>
      </c>
      <c r="F71" s="130" t="s">
        <v>1051</v>
      </c>
      <c r="G71" s="131" t="s">
        <v>347</v>
      </c>
      <c r="H71" s="132">
        <v>4</v>
      </c>
      <c r="I71" s="133" t="s">
        <v>341</v>
      </c>
      <c r="J71" s="86" t="s">
        <v>1504</v>
      </c>
      <c r="K71" s="134" t="s">
        <v>360</v>
      </c>
      <c r="L71" s="87"/>
      <c r="M71" s="285" t="s">
        <v>1505</v>
      </c>
      <c r="N71" s="88" t="s">
        <v>1506</v>
      </c>
    </row>
    <row r="72" spans="1:14" ht="26" customHeight="1">
      <c r="A72" s="136">
        <v>45187</v>
      </c>
      <c r="B72" s="284" t="s">
        <v>1507</v>
      </c>
      <c r="C72" s="127" t="s">
        <v>1525</v>
      </c>
      <c r="D72" s="128" t="s">
        <v>343</v>
      </c>
      <c r="E72" s="129" t="s">
        <v>338</v>
      </c>
      <c r="F72" s="130" t="s">
        <v>1051</v>
      </c>
      <c r="G72" s="131" t="s">
        <v>347</v>
      </c>
      <c r="H72" s="132">
        <v>3</v>
      </c>
      <c r="I72" s="133" t="s">
        <v>341</v>
      </c>
      <c r="J72" s="86" t="s">
        <v>1509</v>
      </c>
      <c r="K72" s="134" t="s">
        <v>360</v>
      </c>
      <c r="L72" s="87"/>
      <c r="M72" s="135"/>
      <c r="N72" s="88" t="s">
        <v>1510</v>
      </c>
    </row>
    <row r="73" spans="1:14" ht="26" customHeight="1">
      <c r="A73" s="136">
        <v>45187</v>
      </c>
      <c r="B73" s="284" t="s">
        <v>1493</v>
      </c>
      <c r="C73" s="127" t="s">
        <v>1508</v>
      </c>
      <c r="D73" s="128" t="s">
        <v>344</v>
      </c>
      <c r="E73" s="129" t="s">
        <v>338</v>
      </c>
      <c r="F73" s="130" t="s">
        <v>1051</v>
      </c>
      <c r="G73" s="131" t="s">
        <v>347</v>
      </c>
      <c r="H73" s="132">
        <v>3</v>
      </c>
      <c r="I73" s="133" t="s">
        <v>341</v>
      </c>
      <c r="J73" s="86" t="s">
        <v>1361</v>
      </c>
      <c r="K73" s="134" t="s">
        <v>360</v>
      </c>
      <c r="L73" s="87"/>
      <c r="M73" s="135"/>
      <c r="N73" s="88" t="s">
        <v>1163</v>
      </c>
    </row>
    <row r="74" spans="1:14" ht="26" customHeight="1">
      <c r="A74" s="136">
        <v>45187</v>
      </c>
      <c r="B74" s="284" t="s">
        <v>1513</v>
      </c>
      <c r="C74" s="127" t="s">
        <v>1511</v>
      </c>
      <c r="D74" s="128" t="s">
        <v>343</v>
      </c>
      <c r="E74" s="129" t="s">
        <v>338</v>
      </c>
      <c r="F74" s="130" t="s">
        <v>1051</v>
      </c>
      <c r="G74" s="131" t="s">
        <v>347</v>
      </c>
      <c r="H74" s="132">
        <v>3</v>
      </c>
      <c r="I74" s="133" t="s">
        <v>341</v>
      </c>
      <c r="J74" s="86" t="s">
        <v>1512</v>
      </c>
      <c r="K74" s="134" t="s">
        <v>430</v>
      </c>
      <c r="L74" s="87"/>
      <c r="M74" s="135"/>
      <c r="N74" s="88" t="s">
        <v>1514</v>
      </c>
    </row>
    <row r="75" spans="1:14" ht="26" customHeight="1">
      <c r="A75" s="136">
        <v>45187</v>
      </c>
      <c r="B75" s="284" t="s">
        <v>1516</v>
      </c>
      <c r="C75" s="127" t="s">
        <v>1515</v>
      </c>
      <c r="D75" s="128" t="s">
        <v>344</v>
      </c>
      <c r="E75" s="129" t="s">
        <v>465</v>
      </c>
      <c r="F75" s="130" t="s">
        <v>1051</v>
      </c>
      <c r="G75" s="131" t="s">
        <v>347</v>
      </c>
      <c r="H75" s="132">
        <v>3</v>
      </c>
      <c r="I75" s="133" t="s">
        <v>341</v>
      </c>
      <c r="J75" s="86" t="s">
        <v>1003</v>
      </c>
      <c r="K75" s="134" t="s">
        <v>360</v>
      </c>
      <c r="L75" s="87"/>
      <c r="M75" s="135"/>
      <c r="N75" s="88"/>
    </row>
    <row r="76" spans="1:14" ht="26" customHeight="1">
      <c r="A76" s="136">
        <v>45187</v>
      </c>
      <c r="B76" s="284" t="s">
        <v>1518</v>
      </c>
      <c r="C76" s="127" t="s">
        <v>1517</v>
      </c>
      <c r="D76" s="128" t="s">
        <v>343</v>
      </c>
      <c r="E76" s="129" t="s">
        <v>338</v>
      </c>
      <c r="F76" s="130" t="s">
        <v>1051</v>
      </c>
      <c r="G76" s="131" t="s">
        <v>347</v>
      </c>
      <c r="H76" s="132">
        <v>3</v>
      </c>
      <c r="I76" s="133" t="s">
        <v>341</v>
      </c>
      <c r="J76" s="86" t="s">
        <v>1409</v>
      </c>
      <c r="K76" s="134" t="s">
        <v>360</v>
      </c>
      <c r="L76" s="87"/>
      <c r="M76" s="135"/>
      <c r="N76" s="88" t="s">
        <v>1519</v>
      </c>
    </row>
    <row r="77" spans="1:14" ht="26" customHeight="1">
      <c r="A77" s="136">
        <v>45187</v>
      </c>
      <c r="B77" s="284" t="s">
        <v>1521</v>
      </c>
      <c r="C77" s="127" t="s">
        <v>1520</v>
      </c>
      <c r="D77" s="128" t="s">
        <v>344</v>
      </c>
      <c r="E77" s="129" t="s">
        <v>465</v>
      </c>
      <c r="F77" s="130" t="s">
        <v>1051</v>
      </c>
      <c r="G77" s="131" t="s">
        <v>347</v>
      </c>
      <c r="H77" s="132">
        <v>3</v>
      </c>
      <c r="I77" s="133" t="s">
        <v>341</v>
      </c>
      <c r="J77" s="86" t="s">
        <v>1003</v>
      </c>
      <c r="K77" s="134" t="s">
        <v>360</v>
      </c>
      <c r="L77" s="87"/>
      <c r="M77" s="135"/>
      <c r="N77" s="88" t="s">
        <v>1522</v>
      </c>
    </row>
    <row r="78" spans="1:14" ht="26" customHeight="1">
      <c r="A78" s="136">
        <v>45187</v>
      </c>
      <c r="B78" s="284" t="s">
        <v>1524</v>
      </c>
      <c r="C78" s="127" t="s">
        <v>1523</v>
      </c>
      <c r="D78" s="128" t="s">
        <v>343</v>
      </c>
      <c r="E78" s="129" t="s">
        <v>1290</v>
      </c>
      <c r="F78" s="130" t="s">
        <v>1051</v>
      </c>
      <c r="G78" s="131" t="s">
        <v>366</v>
      </c>
      <c r="H78" s="132">
        <v>4</v>
      </c>
      <c r="I78" s="133" t="s">
        <v>341</v>
      </c>
      <c r="J78" s="86" t="s">
        <v>1003</v>
      </c>
      <c r="K78" s="134" t="s">
        <v>360</v>
      </c>
      <c r="L78" s="87"/>
      <c r="M78" s="135"/>
      <c r="N78" s="88" t="s">
        <v>681</v>
      </c>
    </row>
    <row r="79" spans="1:14" ht="26" customHeight="1">
      <c r="A79" s="136">
        <v>45187</v>
      </c>
      <c r="B79" s="286" t="s">
        <v>1526</v>
      </c>
      <c r="C79" s="127" t="s">
        <v>1529</v>
      </c>
      <c r="D79" s="128" t="s">
        <v>344</v>
      </c>
      <c r="E79" s="129" t="s">
        <v>338</v>
      </c>
      <c r="F79" s="130" t="s">
        <v>1051</v>
      </c>
      <c r="G79" s="131" t="s">
        <v>386</v>
      </c>
      <c r="H79" s="132">
        <v>3</v>
      </c>
      <c r="I79" s="133" t="s">
        <v>341</v>
      </c>
      <c r="J79" s="86" t="s">
        <v>1531</v>
      </c>
      <c r="K79" s="134" t="s">
        <v>430</v>
      </c>
      <c r="L79" s="87"/>
      <c r="M79" s="135"/>
      <c r="N79" s="88"/>
    </row>
    <row r="80" spans="1:14" ht="26" customHeight="1">
      <c r="A80" s="136">
        <v>45187</v>
      </c>
      <c r="B80" s="287" t="s">
        <v>1527</v>
      </c>
      <c r="C80" s="127" t="s">
        <v>1530</v>
      </c>
      <c r="D80" s="128" t="s">
        <v>344</v>
      </c>
      <c r="E80" s="129" t="s">
        <v>338</v>
      </c>
      <c r="F80" s="130" t="s">
        <v>1051</v>
      </c>
      <c r="G80" s="131" t="s">
        <v>386</v>
      </c>
      <c r="H80" s="132">
        <v>3</v>
      </c>
      <c r="I80" s="133" t="s">
        <v>341</v>
      </c>
      <c r="J80" s="86" t="s">
        <v>1532</v>
      </c>
      <c r="K80" s="134" t="s">
        <v>430</v>
      </c>
      <c r="L80" s="87"/>
      <c r="M80" s="135"/>
      <c r="N80" s="88"/>
    </row>
    <row r="81" spans="1:14" ht="26" customHeight="1">
      <c r="A81" s="136">
        <v>45187</v>
      </c>
      <c r="B81" s="284" t="s">
        <v>1363</v>
      </c>
      <c r="C81" s="127" t="s">
        <v>1533</v>
      </c>
      <c r="D81" s="128" t="s">
        <v>343</v>
      </c>
      <c r="E81" s="129" t="s">
        <v>338</v>
      </c>
      <c r="F81" s="130" t="s">
        <v>1051</v>
      </c>
      <c r="G81" s="131" t="s">
        <v>347</v>
      </c>
      <c r="H81" s="132">
        <v>3</v>
      </c>
      <c r="I81" s="133" t="s">
        <v>341</v>
      </c>
      <c r="J81" s="86" t="s">
        <v>1063</v>
      </c>
      <c r="K81" s="134" t="s">
        <v>430</v>
      </c>
      <c r="L81" s="87"/>
      <c r="M81" s="135"/>
      <c r="N81" s="88" t="s">
        <v>1297</v>
      </c>
    </row>
    <row r="82" spans="1:14" ht="26" customHeight="1">
      <c r="A82" s="136">
        <v>45187</v>
      </c>
      <c r="B82" s="284" t="s">
        <v>1363</v>
      </c>
      <c r="C82" s="127" t="s">
        <v>1534</v>
      </c>
      <c r="D82" s="128" t="s">
        <v>344</v>
      </c>
      <c r="E82" s="129" t="s">
        <v>338</v>
      </c>
      <c r="F82" s="130" t="s">
        <v>1051</v>
      </c>
      <c r="G82" s="131" t="s">
        <v>347</v>
      </c>
      <c r="H82" s="132">
        <v>3</v>
      </c>
      <c r="I82" s="133" t="s">
        <v>341</v>
      </c>
      <c r="J82" s="86" t="s">
        <v>1063</v>
      </c>
      <c r="K82" s="134" t="s">
        <v>430</v>
      </c>
      <c r="L82" s="87"/>
      <c r="M82" s="135"/>
      <c r="N82" s="88" t="s">
        <v>1163</v>
      </c>
    </row>
    <row r="83" spans="1:14" ht="26" customHeight="1">
      <c r="A83" s="136">
        <v>45187</v>
      </c>
      <c r="B83" s="284" t="s">
        <v>1363</v>
      </c>
      <c r="C83" s="127" t="s">
        <v>1535</v>
      </c>
      <c r="D83" s="128" t="s">
        <v>343</v>
      </c>
      <c r="E83" s="129" t="s">
        <v>338</v>
      </c>
      <c r="F83" s="130" t="s">
        <v>1051</v>
      </c>
      <c r="G83" s="131" t="s">
        <v>347</v>
      </c>
      <c r="H83" s="132">
        <v>3</v>
      </c>
      <c r="I83" s="133" t="s">
        <v>341</v>
      </c>
      <c r="J83" s="86" t="s">
        <v>1063</v>
      </c>
      <c r="K83" s="134" t="s">
        <v>430</v>
      </c>
      <c r="L83" s="87"/>
      <c r="M83" s="135"/>
      <c r="N83" s="88" t="s">
        <v>1163</v>
      </c>
    </row>
    <row r="84" spans="1:14" ht="26" customHeight="1">
      <c r="A84" s="136">
        <v>45187</v>
      </c>
      <c r="B84" s="284" t="s">
        <v>1528</v>
      </c>
      <c r="C84" s="127" t="s">
        <v>1537</v>
      </c>
      <c r="D84" s="128" t="s">
        <v>344</v>
      </c>
      <c r="E84" s="129" t="s">
        <v>338</v>
      </c>
      <c r="F84" s="130" t="s">
        <v>1051</v>
      </c>
      <c r="G84" s="131" t="s">
        <v>386</v>
      </c>
      <c r="H84" s="132">
        <v>3</v>
      </c>
      <c r="I84" s="133" t="s">
        <v>341</v>
      </c>
      <c r="J84" s="86" t="s">
        <v>1558</v>
      </c>
      <c r="K84" s="134" t="s">
        <v>430</v>
      </c>
      <c r="L84" s="87"/>
      <c r="M84" s="285" t="s">
        <v>1538</v>
      </c>
      <c r="N84" s="88"/>
    </row>
    <row r="85" spans="1:14" ht="26" customHeight="1">
      <c r="A85" s="136">
        <v>45187</v>
      </c>
      <c r="B85" s="284" t="s">
        <v>1536</v>
      </c>
      <c r="C85" s="127" t="s">
        <v>1539</v>
      </c>
      <c r="D85" s="128" t="s">
        <v>344</v>
      </c>
      <c r="E85" s="129" t="s">
        <v>338</v>
      </c>
      <c r="F85" s="130" t="s">
        <v>1051</v>
      </c>
      <c r="G85" s="131" t="s">
        <v>1555</v>
      </c>
      <c r="H85" s="132">
        <v>3</v>
      </c>
      <c r="I85" s="133" t="s">
        <v>341</v>
      </c>
      <c r="J85" s="86" t="s">
        <v>1554</v>
      </c>
      <c r="K85" s="134" t="s">
        <v>430</v>
      </c>
      <c r="L85" s="87"/>
      <c r="M85" s="135"/>
      <c r="N85" s="88"/>
    </row>
    <row r="86" spans="1:14" ht="26" customHeight="1">
      <c r="A86" s="136">
        <v>45187</v>
      </c>
      <c r="B86" s="284" t="s">
        <v>1547</v>
      </c>
      <c r="C86" s="127" t="s">
        <v>1540</v>
      </c>
      <c r="D86" s="128" t="s">
        <v>343</v>
      </c>
      <c r="E86" s="129" t="s">
        <v>465</v>
      </c>
      <c r="F86" s="130" t="s">
        <v>1051</v>
      </c>
      <c r="G86" s="131" t="s">
        <v>1555</v>
      </c>
      <c r="H86" s="132">
        <v>3</v>
      </c>
      <c r="I86" s="133" t="s">
        <v>341</v>
      </c>
      <c r="J86" s="86" t="s">
        <v>1556</v>
      </c>
      <c r="K86" s="134" t="s">
        <v>360</v>
      </c>
      <c r="L86" s="87"/>
      <c r="M86" s="135"/>
      <c r="N86" s="88"/>
    </row>
    <row r="87" spans="1:14" ht="26" customHeight="1">
      <c r="A87" s="136">
        <v>45187</v>
      </c>
      <c r="B87" s="284" t="s">
        <v>1542</v>
      </c>
      <c r="C87" s="127" t="s">
        <v>1541</v>
      </c>
      <c r="D87" s="128" t="s">
        <v>344</v>
      </c>
      <c r="E87" s="129" t="s">
        <v>338</v>
      </c>
      <c r="F87" s="130" t="s">
        <v>1051</v>
      </c>
      <c r="G87" s="131" t="s">
        <v>693</v>
      </c>
      <c r="H87" s="132">
        <v>3</v>
      </c>
      <c r="I87" s="133" t="s">
        <v>341</v>
      </c>
      <c r="J87" s="86" t="s">
        <v>1559</v>
      </c>
      <c r="K87" s="134" t="s">
        <v>360</v>
      </c>
      <c r="L87" s="87"/>
      <c r="M87" s="135"/>
      <c r="N87" s="88"/>
    </row>
    <row r="88" spans="1:14" ht="26" customHeight="1">
      <c r="A88" s="136">
        <v>45187</v>
      </c>
      <c r="B88" s="284" t="s">
        <v>1548</v>
      </c>
      <c r="C88" s="127" t="s">
        <v>1543</v>
      </c>
      <c r="D88" s="128" t="s">
        <v>344</v>
      </c>
      <c r="E88" s="129" t="s">
        <v>338</v>
      </c>
      <c r="F88" s="130" t="s">
        <v>1051</v>
      </c>
      <c r="G88" s="131" t="s">
        <v>1555</v>
      </c>
      <c r="H88" s="132">
        <v>3</v>
      </c>
      <c r="I88" s="133" t="s">
        <v>341</v>
      </c>
      <c r="J88" s="86" t="s">
        <v>1556</v>
      </c>
      <c r="K88" s="134" t="s">
        <v>360</v>
      </c>
      <c r="L88" s="87"/>
      <c r="M88" s="135"/>
      <c r="N88" s="88"/>
    </row>
    <row r="89" spans="1:14" ht="26" customHeight="1">
      <c r="A89" s="136">
        <v>45187</v>
      </c>
      <c r="B89" s="284" t="s">
        <v>1548</v>
      </c>
      <c r="C89" s="127" t="s">
        <v>1544</v>
      </c>
      <c r="D89" s="128" t="s">
        <v>343</v>
      </c>
      <c r="E89" s="129" t="s">
        <v>338</v>
      </c>
      <c r="F89" s="130" t="s">
        <v>1051</v>
      </c>
      <c r="G89" s="131" t="s">
        <v>1555</v>
      </c>
      <c r="H89" s="132">
        <v>3</v>
      </c>
      <c r="I89" s="133" t="s">
        <v>341</v>
      </c>
      <c r="J89" s="86" t="s">
        <v>1556</v>
      </c>
      <c r="K89" s="134" t="s">
        <v>360</v>
      </c>
      <c r="L89" s="87"/>
      <c r="M89" s="135"/>
      <c r="N89" s="88"/>
    </row>
    <row r="90" spans="1:14" ht="26" customHeight="1">
      <c r="A90" s="136">
        <v>45187</v>
      </c>
      <c r="B90" s="284" t="s">
        <v>1549</v>
      </c>
      <c r="C90" s="127" t="s">
        <v>1545</v>
      </c>
      <c r="D90" s="128" t="s">
        <v>343</v>
      </c>
      <c r="E90" s="129" t="s">
        <v>338</v>
      </c>
      <c r="F90" s="130" t="s">
        <v>1051</v>
      </c>
      <c r="G90" s="131" t="s">
        <v>1555</v>
      </c>
      <c r="H90" s="132">
        <v>3</v>
      </c>
      <c r="I90" s="133" t="s">
        <v>341</v>
      </c>
      <c r="J90" s="86" t="s">
        <v>1556</v>
      </c>
      <c r="K90" s="134" t="s">
        <v>360</v>
      </c>
      <c r="L90" s="87"/>
      <c r="M90" s="135"/>
      <c r="N90" s="88"/>
    </row>
    <row r="91" spans="1:14" ht="26" customHeight="1">
      <c r="A91" s="136">
        <v>45187</v>
      </c>
      <c r="B91" s="284" t="s">
        <v>1550</v>
      </c>
      <c r="C91" s="127" t="s">
        <v>1546</v>
      </c>
      <c r="D91" s="128" t="s">
        <v>343</v>
      </c>
      <c r="E91" s="129" t="s">
        <v>606</v>
      </c>
      <c r="F91" s="130" t="s">
        <v>1051</v>
      </c>
      <c r="G91" s="131" t="s">
        <v>1555</v>
      </c>
      <c r="H91" s="132">
        <v>3</v>
      </c>
      <c r="I91" s="133" t="s">
        <v>341</v>
      </c>
      <c r="J91" s="86" t="s">
        <v>1556</v>
      </c>
      <c r="K91" s="134" t="s">
        <v>360</v>
      </c>
      <c r="L91" s="87"/>
      <c r="M91" s="135"/>
      <c r="N91" s="88"/>
    </row>
    <row r="92" spans="1:14" ht="26" customHeight="1">
      <c r="A92" s="289">
        <v>45187</v>
      </c>
      <c r="B92" s="284" t="s">
        <v>1551</v>
      </c>
      <c r="C92" s="127" t="s">
        <v>1552</v>
      </c>
      <c r="D92" s="128" t="s">
        <v>344</v>
      </c>
      <c r="E92" s="129" t="s">
        <v>338</v>
      </c>
      <c r="F92" s="130" t="s">
        <v>1051</v>
      </c>
      <c r="G92" s="131" t="s">
        <v>1555</v>
      </c>
      <c r="H92" s="132">
        <v>3</v>
      </c>
      <c r="I92" s="133" t="s">
        <v>341</v>
      </c>
      <c r="J92" s="86" t="s">
        <v>1556</v>
      </c>
      <c r="K92" s="134" t="s">
        <v>360</v>
      </c>
      <c r="L92" s="87"/>
      <c r="M92" s="135"/>
      <c r="N92" s="88"/>
    </row>
    <row r="93" spans="1:14" ht="26" customHeight="1">
      <c r="A93" s="136">
        <v>45187</v>
      </c>
      <c r="B93" s="284" t="s">
        <v>1553</v>
      </c>
      <c r="C93" s="127" t="s">
        <v>1557</v>
      </c>
      <c r="D93" s="128" t="s">
        <v>343</v>
      </c>
      <c r="E93" s="129" t="s">
        <v>338</v>
      </c>
      <c r="F93" s="130" t="s">
        <v>1051</v>
      </c>
      <c r="G93" s="131" t="s">
        <v>1555</v>
      </c>
      <c r="H93" s="132">
        <v>3</v>
      </c>
      <c r="I93" s="133" t="s">
        <v>341</v>
      </c>
      <c r="J93" s="86" t="s">
        <v>1556</v>
      </c>
      <c r="K93" s="134" t="s">
        <v>360</v>
      </c>
      <c r="L93" s="87"/>
      <c r="M93" s="135"/>
      <c r="N93" s="88"/>
    </row>
    <row r="94" spans="1:14" ht="26" customHeight="1">
      <c r="A94" s="136">
        <v>45188</v>
      </c>
      <c r="B94" s="284" t="s">
        <v>1560</v>
      </c>
      <c r="C94" s="127" t="s">
        <v>1566</v>
      </c>
      <c r="D94" s="128" t="s">
        <v>343</v>
      </c>
      <c r="E94" s="129" t="s">
        <v>1290</v>
      </c>
      <c r="F94" s="130" t="s">
        <v>1051</v>
      </c>
      <c r="G94" s="131" t="s">
        <v>1555</v>
      </c>
      <c r="H94" s="132">
        <v>3</v>
      </c>
      <c r="I94" s="133" t="s">
        <v>341</v>
      </c>
      <c r="J94" s="86" t="s">
        <v>1564</v>
      </c>
      <c r="K94" s="134" t="s">
        <v>360</v>
      </c>
      <c r="L94" s="87"/>
      <c r="M94" s="285" t="s">
        <v>1565</v>
      </c>
      <c r="N94" s="88"/>
    </row>
    <row r="95" spans="1:14" ht="26" customHeight="1">
      <c r="A95" s="136">
        <v>45188</v>
      </c>
      <c r="B95" s="284" t="s">
        <v>1561</v>
      </c>
      <c r="C95" s="127" t="s">
        <v>1567</v>
      </c>
      <c r="D95" s="128" t="s">
        <v>343</v>
      </c>
      <c r="E95" s="129" t="s">
        <v>1290</v>
      </c>
      <c r="F95" s="130" t="s">
        <v>1051</v>
      </c>
      <c r="G95" s="131" t="s">
        <v>1555</v>
      </c>
      <c r="H95" s="132">
        <v>3</v>
      </c>
      <c r="I95" s="133" t="s">
        <v>497</v>
      </c>
      <c r="J95" s="86" t="s">
        <v>1562</v>
      </c>
      <c r="K95" s="134" t="s">
        <v>360</v>
      </c>
      <c r="L95" s="87"/>
      <c r="M95" s="285" t="s">
        <v>1563</v>
      </c>
      <c r="N95" s="88"/>
    </row>
    <row r="96" spans="1:14" ht="26" customHeight="1">
      <c r="A96" s="136">
        <v>45188</v>
      </c>
      <c r="B96" s="284" t="s">
        <v>1568</v>
      </c>
      <c r="C96" s="127" t="s">
        <v>1575</v>
      </c>
      <c r="D96" s="128" t="s">
        <v>343</v>
      </c>
      <c r="E96" s="129" t="s">
        <v>568</v>
      </c>
      <c r="F96" s="130" t="s">
        <v>1051</v>
      </c>
      <c r="G96" s="131" t="s">
        <v>375</v>
      </c>
      <c r="H96" s="132">
        <v>3</v>
      </c>
      <c r="I96" s="133" t="s">
        <v>793</v>
      </c>
      <c r="J96" s="86" t="s">
        <v>1573</v>
      </c>
      <c r="K96" s="134" t="s">
        <v>360</v>
      </c>
      <c r="L96" s="87"/>
      <c r="M96" s="285" t="s">
        <v>1576</v>
      </c>
      <c r="N96" s="88" t="s">
        <v>1574</v>
      </c>
    </row>
    <row r="97" spans="1:14" ht="26" customHeight="1">
      <c r="A97" s="136">
        <v>45188</v>
      </c>
      <c r="B97" s="284" t="s">
        <v>1569</v>
      </c>
      <c r="C97" s="127" t="s">
        <v>1577</v>
      </c>
      <c r="D97" s="128" t="s">
        <v>343</v>
      </c>
      <c r="E97" s="129" t="s">
        <v>568</v>
      </c>
      <c r="F97" s="130" t="s">
        <v>1051</v>
      </c>
      <c r="G97" s="131" t="s">
        <v>594</v>
      </c>
      <c r="H97" s="132">
        <v>5</v>
      </c>
      <c r="I97" s="133" t="s">
        <v>341</v>
      </c>
      <c r="J97" s="86" t="s">
        <v>1570</v>
      </c>
      <c r="K97" s="134" t="s">
        <v>360</v>
      </c>
      <c r="L97" s="87"/>
      <c r="M97" s="135"/>
      <c r="N97" s="88" t="s">
        <v>1571</v>
      </c>
    </row>
    <row r="98" spans="1:14" ht="26" customHeight="1">
      <c r="A98" s="136">
        <v>45188</v>
      </c>
      <c r="B98" s="284" t="s">
        <v>1578</v>
      </c>
      <c r="C98" s="127" t="s">
        <v>1579</v>
      </c>
      <c r="D98" s="128" t="s">
        <v>343</v>
      </c>
      <c r="E98" s="129" t="s">
        <v>1290</v>
      </c>
      <c r="F98" s="130" t="s">
        <v>1051</v>
      </c>
      <c r="G98" s="131" t="s">
        <v>347</v>
      </c>
      <c r="H98" s="132">
        <v>4</v>
      </c>
      <c r="I98" s="133" t="s">
        <v>341</v>
      </c>
      <c r="J98" s="86" t="s">
        <v>1580</v>
      </c>
      <c r="K98" s="134" t="s">
        <v>360</v>
      </c>
      <c r="L98" s="87"/>
      <c r="M98" s="135"/>
      <c r="N98" s="88" t="s">
        <v>1501</v>
      </c>
    </row>
    <row r="99" spans="1:14" ht="26" customHeight="1">
      <c r="A99" s="136">
        <v>45188</v>
      </c>
      <c r="B99" s="284" t="s">
        <v>1547</v>
      </c>
      <c r="C99" s="127" t="s">
        <v>1581</v>
      </c>
      <c r="D99" s="128" t="s">
        <v>344</v>
      </c>
      <c r="E99" s="129" t="s">
        <v>338</v>
      </c>
      <c r="F99" s="130" t="s">
        <v>1051</v>
      </c>
      <c r="G99" s="131" t="s">
        <v>1555</v>
      </c>
      <c r="H99" s="132">
        <v>3</v>
      </c>
      <c r="I99" s="133" t="s">
        <v>341</v>
      </c>
      <c r="J99" s="86" t="s">
        <v>1583</v>
      </c>
      <c r="K99" s="134" t="s">
        <v>360</v>
      </c>
      <c r="L99" s="87"/>
      <c r="M99" s="285" t="s">
        <v>1582</v>
      </c>
      <c r="N99" s="88"/>
    </row>
    <row r="100" spans="1:14" ht="26" customHeight="1">
      <c r="A100" s="136">
        <v>45188</v>
      </c>
      <c r="B100" s="284" t="s">
        <v>1585</v>
      </c>
      <c r="C100" s="127" t="s">
        <v>1584</v>
      </c>
      <c r="D100" s="128" t="s">
        <v>343</v>
      </c>
      <c r="E100" s="129" t="s">
        <v>338</v>
      </c>
      <c r="F100" s="130" t="s">
        <v>1051</v>
      </c>
      <c r="G100" s="131" t="s">
        <v>1555</v>
      </c>
      <c r="H100" s="132">
        <v>3</v>
      </c>
      <c r="I100" s="133" t="s">
        <v>341</v>
      </c>
      <c r="J100" s="86" t="s">
        <v>1586</v>
      </c>
      <c r="K100" s="134" t="s">
        <v>360</v>
      </c>
      <c r="L100" s="87"/>
      <c r="M100" s="135"/>
      <c r="N100" s="88"/>
    </row>
    <row r="101" spans="1:14" ht="26" customHeight="1">
      <c r="A101" s="136">
        <v>45188</v>
      </c>
      <c r="B101" s="284" t="s">
        <v>1587</v>
      </c>
      <c r="C101" s="127" t="s">
        <v>1588</v>
      </c>
      <c r="D101" s="128" t="s">
        <v>343</v>
      </c>
      <c r="E101" s="129" t="s">
        <v>606</v>
      </c>
      <c r="F101" s="130" t="s">
        <v>1051</v>
      </c>
      <c r="G101" s="131" t="s">
        <v>1555</v>
      </c>
      <c r="H101" s="132">
        <v>3</v>
      </c>
      <c r="I101" s="133" t="s">
        <v>341</v>
      </c>
      <c r="J101" s="86" t="s">
        <v>1586</v>
      </c>
      <c r="K101" s="134" t="s">
        <v>430</v>
      </c>
      <c r="L101" s="87"/>
      <c r="M101" s="135"/>
      <c r="N101" s="88"/>
    </row>
    <row r="102" spans="1:14" ht="26" customHeight="1">
      <c r="A102" s="136">
        <v>45188</v>
      </c>
      <c r="B102" s="284" t="s">
        <v>1547</v>
      </c>
      <c r="C102" s="127" t="s">
        <v>1589</v>
      </c>
      <c r="D102" s="128" t="s">
        <v>344</v>
      </c>
      <c r="E102" s="129" t="s">
        <v>568</v>
      </c>
      <c r="F102" s="130" t="s">
        <v>1051</v>
      </c>
      <c r="G102" s="131" t="s">
        <v>1555</v>
      </c>
      <c r="H102" s="132">
        <v>3</v>
      </c>
      <c r="I102" s="133" t="s">
        <v>341</v>
      </c>
      <c r="J102" s="86" t="s">
        <v>1586</v>
      </c>
      <c r="K102" s="134" t="s">
        <v>360</v>
      </c>
      <c r="L102" s="87"/>
      <c r="M102" s="135"/>
      <c r="N102" s="88"/>
    </row>
    <row r="103" spans="1:14" ht="26" customHeight="1">
      <c r="A103" s="136">
        <v>45188</v>
      </c>
      <c r="B103" s="284" t="s">
        <v>1590</v>
      </c>
      <c r="C103" s="127" t="s">
        <v>1591</v>
      </c>
      <c r="D103" s="128" t="s">
        <v>343</v>
      </c>
      <c r="E103" s="129" t="s">
        <v>465</v>
      </c>
      <c r="F103" s="130" t="s">
        <v>1051</v>
      </c>
      <c r="G103" s="131" t="s">
        <v>1555</v>
      </c>
      <c r="H103" s="132">
        <v>5</v>
      </c>
      <c r="I103" s="133" t="s">
        <v>694</v>
      </c>
      <c r="J103" s="86" t="s">
        <v>1592</v>
      </c>
      <c r="K103" s="134" t="s">
        <v>430</v>
      </c>
      <c r="L103" s="87"/>
      <c r="M103" s="285" t="s">
        <v>1593</v>
      </c>
      <c r="N103" s="88"/>
    </row>
    <row r="104" spans="1:14" ht="26" customHeight="1">
      <c r="A104" s="136">
        <v>45188</v>
      </c>
      <c r="B104" s="284" t="s">
        <v>1493</v>
      </c>
      <c r="C104" s="127" t="s">
        <v>1594</v>
      </c>
      <c r="D104" s="128" t="s">
        <v>343</v>
      </c>
      <c r="E104" s="129" t="s">
        <v>1290</v>
      </c>
      <c r="F104" s="130" t="s">
        <v>1051</v>
      </c>
      <c r="G104" s="131" t="s">
        <v>347</v>
      </c>
      <c r="H104" s="132">
        <v>2</v>
      </c>
      <c r="I104" s="133" t="s">
        <v>341</v>
      </c>
      <c r="J104" s="86" t="s">
        <v>1595</v>
      </c>
      <c r="K104" s="134" t="s">
        <v>360</v>
      </c>
      <c r="L104" s="87"/>
      <c r="M104" s="135"/>
      <c r="N104" s="88" t="s">
        <v>1596</v>
      </c>
    </row>
    <row r="105" spans="1:14" ht="26" customHeight="1">
      <c r="A105" s="136">
        <v>45188</v>
      </c>
      <c r="B105" s="284" t="s">
        <v>1597</v>
      </c>
      <c r="C105" s="127" t="s">
        <v>1598</v>
      </c>
      <c r="D105" s="128" t="s">
        <v>344</v>
      </c>
      <c r="E105" s="129" t="s">
        <v>338</v>
      </c>
      <c r="F105" s="130" t="s">
        <v>1051</v>
      </c>
      <c r="G105" s="131" t="s">
        <v>347</v>
      </c>
      <c r="H105" s="132">
        <v>4</v>
      </c>
      <c r="I105" s="133" t="s">
        <v>423</v>
      </c>
      <c r="J105" s="86" t="s">
        <v>1599</v>
      </c>
      <c r="K105" s="134" t="s">
        <v>360</v>
      </c>
      <c r="L105" s="87" t="s">
        <v>1600</v>
      </c>
      <c r="M105" s="285" t="s">
        <v>1602</v>
      </c>
      <c r="N105" s="88" t="s">
        <v>1601</v>
      </c>
    </row>
    <row r="106" spans="1:14" ht="26" customHeight="1">
      <c r="A106" s="136">
        <v>45188</v>
      </c>
      <c r="B106" s="284" t="s">
        <v>1363</v>
      </c>
      <c r="C106" s="127" t="s">
        <v>1603</v>
      </c>
      <c r="D106" s="128" t="s">
        <v>344</v>
      </c>
      <c r="E106" s="129" t="s">
        <v>338</v>
      </c>
      <c r="F106" s="130" t="s">
        <v>1051</v>
      </c>
      <c r="G106" s="131" t="s">
        <v>366</v>
      </c>
      <c r="H106" s="132">
        <v>4</v>
      </c>
      <c r="I106" s="133" t="s">
        <v>341</v>
      </c>
      <c r="J106" s="86" t="s">
        <v>1003</v>
      </c>
      <c r="K106" s="134" t="s">
        <v>360</v>
      </c>
      <c r="L106" s="87"/>
      <c r="M106" s="135"/>
      <c r="N106" s="88" t="s">
        <v>1572</v>
      </c>
    </row>
    <row r="107" spans="1:14" ht="26" customHeight="1">
      <c r="A107" s="136">
        <v>45188</v>
      </c>
      <c r="B107" s="284" t="s">
        <v>1363</v>
      </c>
      <c r="C107" s="127" t="s">
        <v>1604</v>
      </c>
      <c r="D107" s="128" t="s">
        <v>343</v>
      </c>
      <c r="E107" s="129" t="s">
        <v>568</v>
      </c>
      <c r="F107" s="130" t="s">
        <v>1051</v>
      </c>
      <c r="G107" s="131" t="s">
        <v>366</v>
      </c>
      <c r="H107" s="132">
        <v>4</v>
      </c>
      <c r="I107" s="133" t="s">
        <v>341</v>
      </c>
      <c r="J107" s="86" t="s">
        <v>1003</v>
      </c>
      <c r="K107" s="134" t="s">
        <v>360</v>
      </c>
      <c r="L107" s="87"/>
      <c r="M107" s="135"/>
      <c r="N107" s="88" t="s">
        <v>1572</v>
      </c>
    </row>
    <row r="108" spans="1:14" ht="26" customHeight="1">
      <c r="A108" s="136">
        <v>45188</v>
      </c>
      <c r="B108" s="284" t="s">
        <v>1605</v>
      </c>
      <c r="C108" s="127" t="s">
        <v>1606</v>
      </c>
      <c r="D108" s="128" t="s">
        <v>344</v>
      </c>
      <c r="E108" s="129" t="s">
        <v>465</v>
      </c>
      <c r="F108" s="130" t="s">
        <v>1051</v>
      </c>
      <c r="G108" s="131" t="s">
        <v>366</v>
      </c>
      <c r="H108" s="132">
        <v>3</v>
      </c>
      <c r="I108" s="133" t="s">
        <v>341</v>
      </c>
      <c r="J108" s="86" t="s">
        <v>1003</v>
      </c>
      <c r="K108" s="134" t="s">
        <v>360</v>
      </c>
      <c r="L108" s="87"/>
      <c r="M108" s="285" t="s">
        <v>1607</v>
      </c>
      <c r="N108" s="88"/>
    </row>
    <row r="109" spans="1:14" ht="26" customHeight="1">
      <c r="A109" s="136">
        <v>45188</v>
      </c>
      <c r="B109" s="284" t="s">
        <v>1608</v>
      </c>
      <c r="C109" s="127" t="s">
        <v>1609</v>
      </c>
      <c r="D109" s="128" t="s">
        <v>343</v>
      </c>
      <c r="E109" s="129" t="s">
        <v>338</v>
      </c>
      <c r="F109" s="130" t="s">
        <v>1051</v>
      </c>
      <c r="G109" s="131" t="s">
        <v>594</v>
      </c>
      <c r="H109" s="132">
        <v>4</v>
      </c>
      <c r="I109" s="133" t="s">
        <v>341</v>
      </c>
      <c r="J109" s="86" t="s">
        <v>1570</v>
      </c>
      <c r="K109" s="134" t="s">
        <v>360</v>
      </c>
      <c r="L109" s="87"/>
      <c r="M109" s="285" t="s">
        <v>1610</v>
      </c>
      <c r="N109" s="88" t="s">
        <v>1611</v>
      </c>
    </row>
    <row r="110" spans="1:14" ht="26" customHeight="1">
      <c r="A110" s="136">
        <v>45188</v>
      </c>
      <c r="B110" s="284" t="s">
        <v>1612</v>
      </c>
      <c r="C110" s="127" t="s">
        <v>1613</v>
      </c>
      <c r="D110" s="128" t="s">
        <v>343</v>
      </c>
      <c r="E110" s="129" t="s">
        <v>338</v>
      </c>
      <c r="F110" s="130" t="s">
        <v>1051</v>
      </c>
      <c r="G110" s="131" t="s">
        <v>594</v>
      </c>
      <c r="H110" s="132">
        <v>5</v>
      </c>
      <c r="I110" s="133" t="s">
        <v>341</v>
      </c>
      <c r="J110" s="86" t="s">
        <v>1570</v>
      </c>
      <c r="K110" s="134" t="s">
        <v>360</v>
      </c>
      <c r="L110" s="87"/>
      <c r="M110" s="285" t="s">
        <v>1616</v>
      </c>
      <c r="N110" s="88" t="s">
        <v>1615</v>
      </c>
    </row>
    <row r="111" spans="1:14" ht="26" customHeight="1">
      <c r="A111" s="289">
        <v>45188</v>
      </c>
      <c r="B111" s="284" t="s">
        <v>1612</v>
      </c>
      <c r="C111" s="127" t="s">
        <v>1614</v>
      </c>
      <c r="D111" s="128" t="s">
        <v>344</v>
      </c>
      <c r="E111" s="129" t="s">
        <v>338</v>
      </c>
      <c r="F111" s="130" t="s">
        <v>1051</v>
      </c>
      <c r="G111" s="131" t="s">
        <v>594</v>
      </c>
      <c r="H111" s="132">
        <v>5</v>
      </c>
      <c r="I111" s="133" t="s">
        <v>341</v>
      </c>
      <c r="J111" s="86" t="s">
        <v>1570</v>
      </c>
      <c r="K111" s="134" t="s">
        <v>360</v>
      </c>
      <c r="L111" s="87"/>
      <c r="M111" s="285" t="s">
        <v>1617</v>
      </c>
      <c r="N111" s="88" t="s">
        <v>1571</v>
      </c>
    </row>
    <row r="112" spans="1:14" ht="26" customHeight="1">
      <c r="A112" s="136">
        <v>45188</v>
      </c>
      <c r="B112" s="284" t="s">
        <v>1360</v>
      </c>
      <c r="C112" s="127" t="s">
        <v>1618</v>
      </c>
      <c r="D112" s="128" t="s">
        <v>343</v>
      </c>
      <c r="E112" s="129" t="s">
        <v>465</v>
      </c>
      <c r="F112" s="130" t="s">
        <v>1051</v>
      </c>
      <c r="G112" s="131" t="s">
        <v>366</v>
      </c>
      <c r="H112" s="132">
        <v>5</v>
      </c>
      <c r="I112" s="133" t="s">
        <v>341</v>
      </c>
      <c r="J112" s="86" t="s">
        <v>1622</v>
      </c>
      <c r="K112" s="134" t="s">
        <v>360</v>
      </c>
      <c r="L112" s="87"/>
      <c r="M112" s="135"/>
      <c r="N112" s="88" t="s">
        <v>1621</v>
      </c>
    </row>
    <row r="113" spans="1:14" ht="26" customHeight="1">
      <c r="A113" s="136">
        <v>45188</v>
      </c>
      <c r="B113" s="284" t="s">
        <v>1360</v>
      </c>
      <c r="C113" s="127" t="s">
        <v>1619</v>
      </c>
      <c r="D113" s="128" t="s">
        <v>344</v>
      </c>
      <c r="E113" s="129" t="s">
        <v>338</v>
      </c>
      <c r="F113" s="130" t="s">
        <v>1051</v>
      </c>
      <c r="G113" s="131" t="s">
        <v>366</v>
      </c>
      <c r="H113" s="132">
        <v>5</v>
      </c>
      <c r="I113" s="133" t="s">
        <v>341</v>
      </c>
      <c r="J113" s="86" t="s">
        <v>1003</v>
      </c>
      <c r="K113" s="134" t="s">
        <v>430</v>
      </c>
      <c r="L113" s="87"/>
      <c r="M113" s="135"/>
      <c r="N113" s="88"/>
    </row>
    <row r="114" spans="1:14" ht="26" customHeight="1">
      <c r="A114" s="136">
        <v>45188</v>
      </c>
      <c r="B114" s="284" t="s">
        <v>1155</v>
      </c>
      <c r="C114" s="127" t="s">
        <v>1620</v>
      </c>
      <c r="D114" s="128" t="s">
        <v>344</v>
      </c>
      <c r="E114" s="129" t="s">
        <v>338</v>
      </c>
      <c r="F114" s="130" t="s">
        <v>1051</v>
      </c>
      <c r="G114" s="131" t="s">
        <v>347</v>
      </c>
      <c r="H114" s="132">
        <v>5</v>
      </c>
      <c r="I114" s="133" t="s">
        <v>341</v>
      </c>
      <c r="J114" s="86" t="s">
        <v>1063</v>
      </c>
      <c r="K114" s="134" t="s">
        <v>360</v>
      </c>
      <c r="L114" s="87"/>
      <c r="M114" s="135"/>
      <c r="N114" s="88" t="s">
        <v>1158</v>
      </c>
    </row>
    <row r="115" spans="1:14" ht="26" customHeight="1">
      <c r="A115" s="136">
        <v>45188</v>
      </c>
      <c r="B115" s="284" t="s">
        <v>1363</v>
      </c>
      <c r="C115" s="127" t="s">
        <v>1623</v>
      </c>
      <c r="D115" s="128" t="s">
        <v>343</v>
      </c>
      <c r="E115" s="129" t="s">
        <v>606</v>
      </c>
      <c r="F115" s="130" t="s">
        <v>1051</v>
      </c>
      <c r="G115" s="131" t="s">
        <v>347</v>
      </c>
      <c r="H115" s="132">
        <v>3</v>
      </c>
      <c r="I115" s="133" t="s">
        <v>341</v>
      </c>
      <c r="J115" s="86" t="s">
        <v>1624</v>
      </c>
      <c r="K115" s="134" t="s">
        <v>430</v>
      </c>
      <c r="L115" s="87"/>
      <c r="M115" s="285" t="s">
        <v>1625</v>
      </c>
      <c r="N115" s="88" t="s">
        <v>621</v>
      </c>
    </row>
    <row r="116" spans="1:14" ht="26" customHeight="1">
      <c r="A116" s="136">
        <v>45189</v>
      </c>
      <c r="B116" s="284" t="s">
        <v>1626</v>
      </c>
      <c r="C116" s="127" t="s">
        <v>1627</v>
      </c>
      <c r="D116" s="128" t="s">
        <v>343</v>
      </c>
      <c r="E116" s="129" t="s">
        <v>338</v>
      </c>
      <c r="F116" s="130" t="s">
        <v>1051</v>
      </c>
      <c r="G116" s="131" t="s">
        <v>1555</v>
      </c>
      <c r="H116" s="132">
        <v>4</v>
      </c>
      <c r="I116" s="133" t="s">
        <v>341</v>
      </c>
      <c r="J116" s="86" t="s">
        <v>1628</v>
      </c>
      <c r="K116" s="134" t="s">
        <v>360</v>
      </c>
      <c r="L116" s="87"/>
      <c r="M116" s="285" t="s">
        <v>1629</v>
      </c>
      <c r="N116" s="88"/>
    </row>
    <row r="117" spans="1:14" ht="26" customHeight="1">
      <c r="A117" s="136">
        <v>45189</v>
      </c>
      <c r="B117" s="284" t="s">
        <v>1630</v>
      </c>
      <c r="C117" s="127" t="s">
        <v>1631</v>
      </c>
      <c r="D117" s="128" t="s">
        <v>343</v>
      </c>
      <c r="E117" s="129" t="s">
        <v>568</v>
      </c>
      <c r="F117" s="130" t="s">
        <v>1051</v>
      </c>
      <c r="G117" s="131" t="s">
        <v>1555</v>
      </c>
      <c r="H117" s="132">
        <v>4</v>
      </c>
      <c r="I117" s="133" t="s">
        <v>341</v>
      </c>
      <c r="J117" s="86" t="s">
        <v>1562</v>
      </c>
      <c r="K117" s="134" t="s">
        <v>360</v>
      </c>
      <c r="L117" s="87"/>
      <c r="M117" s="285" t="s">
        <v>1632</v>
      </c>
      <c r="N117" s="88"/>
    </row>
    <row r="118" spans="1:14" ht="26" customHeight="1">
      <c r="A118" s="136">
        <v>45189</v>
      </c>
      <c r="B118" s="284" t="s">
        <v>1633</v>
      </c>
      <c r="C118" s="127" t="s">
        <v>1634</v>
      </c>
      <c r="D118" s="128" t="s">
        <v>344</v>
      </c>
      <c r="E118" s="129" t="s">
        <v>465</v>
      </c>
      <c r="F118" s="130" t="s">
        <v>1051</v>
      </c>
      <c r="G118" s="131" t="s">
        <v>1555</v>
      </c>
      <c r="H118" s="132">
        <v>3</v>
      </c>
      <c r="I118" s="133" t="s">
        <v>341</v>
      </c>
      <c r="J118" s="86" t="s">
        <v>1635</v>
      </c>
      <c r="K118" s="134" t="s">
        <v>360</v>
      </c>
      <c r="L118" s="87"/>
      <c r="M118" s="135"/>
      <c r="N118" s="88"/>
    </row>
    <row r="119" spans="1:14" ht="26" customHeight="1">
      <c r="A119" s="136">
        <v>45189</v>
      </c>
      <c r="B119" s="284" t="s">
        <v>1636</v>
      </c>
      <c r="C119" s="127" t="s">
        <v>1637</v>
      </c>
      <c r="D119" s="128" t="s">
        <v>344</v>
      </c>
      <c r="E119" s="129" t="s">
        <v>606</v>
      </c>
      <c r="F119" s="130" t="s">
        <v>1051</v>
      </c>
      <c r="G119" s="131" t="s">
        <v>1555</v>
      </c>
      <c r="H119" s="132">
        <v>3</v>
      </c>
      <c r="I119" s="133" t="s">
        <v>341</v>
      </c>
      <c r="J119" s="86" t="s">
        <v>1638</v>
      </c>
      <c r="K119" s="134" t="s">
        <v>360</v>
      </c>
      <c r="L119" s="87"/>
      <c r="M119" s="135"/>
      <c r="N119" s="88"/>
    </row>
    <row r="120" spans="1:14" ht="26" customHeight="1">
      <c r="A120" s="136">
        <v>45189</v>
      </c>
      <c r="B120" s="284" t="s">
        <v>1553</v>
      </c>
      <c r="C120" s="127" t="s">
        <v>1639</v>
      </c>
      <c r="D120" s="128" t="s">
        <v>343</v>
      </c>
      <c r="E120" s="129" t="s">
        <v>606</v>
      </c>
      <c r="F120" s="130" t="s">
        <v>1051</v>
      </c>
      <c r="G120" s="131" t="s">
        <v>1555</v>
      </c>
      <c r="H120" s="132">
        <v>3</v>
      </c>
      <c r="I120" s="133" t="s">
        <v>341</v>
      </c>
      <c r="J120" s="86" t="s">
        <v>1640</v>
      </c>
      <c r="K120" s="134" t="s">
        <v>360</v>
      </c>
      <c r="L120" s="87"/>
      <c r="M120" s="135"/>
      <c r="N120" s="88"/>
    </row>
    <row r="121" spans="1:14" ht="26" customHeight="1">
      <c r="A121" s="136">
        <v>45189</v>
      </c>
      <c r="B121" s="284" t="s">
        <v>1642</v>
      </c>
      <c r="C121" s="127" t="s">
        <v>1641</v>
      </c>
      <c r="D121" s="128" t="s">
        <v>344</v>
      </c>
      <c r="E121" s="129" t="s">
        <v>465</v>
      </c>
      <c r="F121" s="130" t="s">
        <v>1051</v>
      </c>
      <c r="G121" s="131" t="s">
        <v>347</v>
      </c>
      <c r="H121" s="132">
        <v>3</v>
      </c>
      <c r="I121" s="133" t="s">
        <v>341</v>
      </c>
      <c r="J121" s="86" t="s">
        <v>1003</v>
      </c>
      <c r="K121" s="134" t="s">
        <v>360</v>
      </c>
      <c r="L121" s="87"/>
      <c r="M121" s="135"/>
      <c r="N121" s="88"/>
    </row>
    <row r="122" spans="1:14" ht="26" customHeight="1">
      <c r="A122" s="289">
        <v>45189</v>
      </c>
      <c r="B122" s="284" t="s">
        <v>1643</v>
      </c>
      <c r="C122" s="127" t="s">
        <v>1644</v>
      </c>
      <c r="D122" s="128" t="s">
        <v>344</v>
      </c>
      <c r="E122" s="129" t="s">
        <v>338</v>
      </c>
      <c r="F122" s="130" t="s">
        <v>1051</v>
      </c>
      <c r="G122" s="131" t="s">
        <v>347</v>
      </c>
      <c r="H122" s="132">
        <v>5</v>
      </c>
      <c r="I122" s="133" t="s">
        <v>341</v>
      </c>
      <c r="J122" s="86" t="s">
        <v>1645</v>
      </c>
      <c r="K122" s="134" t="s">
        <v>430</v>
      </c>
      <c r="L122" s="87"/>
      <c r="M122" s="135"/>
      <c r="N122" s="88" t="s">
        <v>1054</v>
      </c>
    </row>
    <row r="123" spans="1:14" ht="26" customHeight="1">
      <c r="A123" s="136">
        <v>45189</v>
      </c>
      <c r="B123" s="284" t="s">
        <v>1646</v>
      </c>
      <c r="C123" s="127" t="s">
        <v>1647</v>
      </c>
      <c r="D123" s="128" t="s">
        <v>343</v>
      </c>
      <c r="E123" s="129" t="s">
        <v>338</v>
      </c>
      <c r="F123" s="130" t="s">
        <v>1051</v>
      </c>
      <c r="G123" s="131" t="s">
        <v>366</v>
      </c>
      <c r="H123" s="132">
        <v>3</v>
      </c>
      <c r="I123" s="133" t="s">
        <v>341</v>
      </c>
      <c r="J123" s="86" t="s">
        <v>1003</v>
      </c>
      <c r="K123" s="134" t="s">
        <v>360</v>
      </c>
      <c r="L123" s="87"/>
      <c r="M123" s="135"/>
      <c r="N123" s="88"/>
    </row>
    <row r="124" spans="1:14" ht="26" customHeight="1">
      <c r="A124" s="136">
        <v>45189</v>
      </c>
      <c r="B124" s="286" t="s">
        <v>1646</v>
      </c>
      <c r="C124" s="127" t="s">
        <v>1648</v>
      </c>
      <c r="D124" s="128" t="s">
        <v>343</v>
      </c>
      <c r="E124" s="129" t="s">
        <v>338</v>
      </c>
      <c r="F124" s="130" t="s">
        <v>1051</v>
      </c>
      <c r="G124" s="131" t="s">
        <v>366</v>
      </c>
      <c r="H124" s="132">
        <v>3</v>
      </c>
      <c r="I124" s="133" t="s">
        <v>341</v>
      </c>
      <c r="J124" s="86" t="s">
        <v>1003</v>
      </c>
      <c r="K124" s="134" t="s">
        <v>360</v>
      </c>
      <c r="L124" s="87"/>
      <c r="M124" s="135"/>
      <c r="N124" s="88"/>
    </row>
    <row r="125" spans="1:14" ht="26" customHeight="1">
      <c r="A125" s="136">
        <v>45189</v>
      </c>
      <c r="B125" s="287" t="s">
        <v>1382</v>
      </c>
      <c r="C125" s="127" t="s">
        <v>1649</v>
      </c>
      <c r="D125" s="128" t="s">
        <v>344</v>
      </c>
      <c r="E125" s="129" t="s">
        <v>338</v>
      </c>
      <c r="F125" s="130" t="s">
        <v>1051</v>
      </c>
      <c r="G125" s="131" t="s">
        <v>347</v>
      </c>
      <c r="H125" s="132">
        <v>3</v>
      </c>
      <c r="I125" s="133" t="s">
        <v>341</v>
      </c>
      <c r="J125" s="86" t="s">
        <v>1650</v>
      </c>
      <c r="K125" s="134" t="s">
        <v>360</v>
      </c>
      <c r="L125" s="87"/>
      <c r="M125" s="285" t="s">
        <v>1651</v>
      </c>
      <c r="N125" s="88"/>
    </row>
    <row r="126" spans="1:14" ht="26" customHeight="1">
      <c r="A126" s="136">
        <v>45189</v>
      </c>
      <c r="B126" s="284" t="s">
        <v>1652</v>
      </c>
      <c r="C126" s="127" t="s">
        <v>1653</v>
      </c>
      <c r="D126" s="128" t="s">
        <v>344</v>
      </c>
      <c r="E126" s="129" t="s">
        <v>338</v>
      </c>
      <c r="F126" s="130" t="s">
        <v>1051</v>
      </c>
      <c r="G126" s="131" t="s">
        <v>347</v>
      </c>
      <c r="H126" s="132">
        <v>4</v>
      </c>
      <c r="I126" s="133" t="s">
        <v>341</v>
      </c>
      <c r="J126" s="86" t="s">
        <v>1654</v>
      </c>
      <c r="K126" s="134" t="s">
        <v>360</v>
      </c>
      <c r="L126" s="87"/>
      <c r="M126" s="135"/>
      <c r="N126" s="88" t="s">
        <v>1655</v>
      </c>
    </row>
    <row r="127" spans="1:14" ht="26" customHeight="1">
      <c r="A127" s="136">
        <v>45189</v>
      </c>
      <c r="B127" s="284" t="s">
        <v>1656</v>
      </c>
      <c r="C127" s="127" t="s">
        <v>1657</v>
      </c>
      <c r="D127" s="128" t="s">
        <v>343</v>
      </c>
      <c r="E127" s="129" t="s">
        <v>338</v>
      </c>
      <c r="F127" s="130" t="s">
        <v>1051</v>
      </c>
      <c r="G127" s="131" t="s">
        <v>375</v>
      </c>
      <c r="H127" s="132">
        <v>4</v>
      </c>
      <c r="I127" s="133" t="s">
        <v>341</v>
      </c>
      <c r="J127" s="86" t="s">
        <v>1658</v>
      </c>
      <c r="K127" s="134" t="s">
        <v>360</v>
      </c>
      <c r="L127" s="87"/>
      <c r="M127" s="285" t="s">
        <v>1659</v>
      </c>
      <c r="N127" s="88"/>
    </row>
    <row r="128" spans="1:14" ht="26" customHeight="1">
      <c r="A128" s="136">
        <v>45189</v>
      </c>
      <c r="B128" s="284" t="s">
        <v>1660</v>
      </c>
      <c r="C128" s="127" t="s">
        <v>1661</v>
      </c>
      <c r="D128" s="128" t="s">
        <v>343</v>
      </c>
      <c r="E128" s="129" t="s">
        <v>465</v>
      </c>
      <c r="F128" s="130" t="s">
        <v>1051</v>
      </c>
      <c r="G128" s="131" t="s">
        <v>1555</v>
      </c>
      <c r="H128" s="132">
        <v>3</v>
      </c>
      <c r="I128" s="133" t="s">
        <v>341</v>
      </c>
      <c r="J128" s="86" t="s">
        <v>1662</v>
      </c>
      <c r="K128" s="134" t="s">
        <v>360</v>
      </c>
      <c r="L128" s="87"/>
      <c r="M128" s="135"/>
      <c r="N128" s="88"/>
    </row>
    <row r="129" spans="1:14" ht="26" customHeight="1">
      <c r="A129" s="136">
        <v>45189</v>
      </c>
      <c r="B129" s="284" t="s">
        <v>1551</v>
      </c>
      <c r="C129" s="127" t="s">
        <v>1663</v>
      </c>
      <c r="D129" s="128" t="s">
        <v>343</v>
      </c>
      <c r="E129" s="129" t="s">
        <v>1290</v>
      </c>
      <c r="F129" s="130" t="s">
        <v>1051</v>
      </c>
      <c r="G129" s="131" t="s">
        <v>1555</v>
      </c>
      <c r="H129" s="132">
        <v>3</v>
      </c>
      <c r="I129" s="133" t="s">
        <v>793</v>
      </c>
      <c r="J129" s="86" t="s">
        <v>1677</v>
      </c>
      <c r="K129" s="134" t="s">
        <v>360</v>
      </c>
      <c r="L129" s="87"/>
      <c r="M129" s="285" t="s">
        <v>1676</v>
      </c>
      <c r="N129" s="88" t="s">
        <v>1176</v>
      </c>
    </row>
    <row r="130" spans="1:14" ht="26" customHeight="1">
      <c r="A130" s="136">
        <v>45189</v>
      </c>
      <c r="B130" s="284" t="s">
        <v>1672</v>
      </c>
      <c r="C130" s="127" t="s">
        <v>1664</v>
      </c>
      <c r="D130" s="128" t="s">
        <v>344</v>
      </c>
      <c r="E130" s="129" t="s">
        <v>338</v>
      </c>
      <c r="F130" s="130" t="s">
        <v>1051</v>
      </c>
      <c r="G130" s="131" t="s">
        <v>1555</v>
      </c>
      <c r="H130" s="132">
        <v>4</v>
      </c>
      <c r="I130" s="133" t="s">
        <v>341</v>
      </c>
      <c r="J130" s="86" t="s">
        <v>1640</v>
      </c>
      <c r="K130" s="134" t="s">
        <v>360</v>
      </c>
      <c r="L130" s="87"/>
      <c r="M130" s="135"/>
      <c r="N130" s="88"/>
    </row>
    <row r="131" spans="1:14" ht="26" customHeight="1">
      <c r="A131" s="136">
        <v>45189</v>
      </c>
      <c r="B131" s="284" t="s">
        <v>1549</v>
      </c>
      <c r="C131" s="127" t="s">
        <v>1665</v>
      </c>
      <c r="D131" s="128" t="s">
        <v>344</v>
      </c>
      <c r="E131" s="129" t="s">
        <v>338</v>
      </c>
      <c r="F131" s="130" t="s">
        <v>1051</v>
      </c>
      <c r="G131" s="131" t="s">
        <v>1555</v>
      </c>
      <c r="H131" s="132">
        <v>3</v>
      </c>
      <c r="I131" s="133" t="s">
        <v>341</v>
      </c>
      <c r="J131" s="86" t="s">
        <v>1678</v>
      </c>
      <c r="K131" s="134" t="s">
        <v>430</v>
      </c>
      <c r="L131" s="87"/>
      <c r="M131" s="285"/>
      <c r="N131" s="88"/>
    </row>
    <row r="132" spans="1:14" ht="26" customHeight="1">
      <c r="A132" s="136">
        <v>45189</v>
      </c>
      <c r="B132" s="284" t="s">
        <v>1670</v>
      </c>
      <c r="C132" s="127" t="s">
        <v>1666</v>
      </c>
      <c r="D132" s="128" t="s">
        <v>343</v>
      </c>
      <c r="E132" s="129" t="s">
        <v>338</v>
      </c>
      <c r="F132" s="130" t="s">
        <v>1051</v>
      </c>
      <c r="G132" s="131" t="s">
        <v>1555</v>
      </c>
      <c r="H132" s="132">
        <v>2</v>
      </c>
      <c r="I132" s="133" t="s">
        <v>341</v>
      </c>
      <c r="J132" s="86" t="s">
        <v>1678</v>
      </c>
      <c r="K132" s="134" t="s">
        <v>430</v>
      </c>
      <c r="L132" s="87"/>
      <c r="M132" s="135"/>
      <c r="N132" s="88"/>
    </row>
    <row r="133" spans="1:14" ht="26" customHeight="1">
      <c r="A133" s="136">
        <v>45189</v>
      </c>
      <c r="B133" s="284" t="s">
        <v>1671</v>
      </c>
      <c r="C133" s="127" t="s">
        <v>1667</v>
      </c>
      <c r="D133" s="128" t="s">
        <v>343</v>
      </c>
      <c r="E133" s="129" t="s">
        <v>338</v>
      </c>
      <c r="F133" s="130" t="s">
        <v>1051</v>
      </c>
      <c r="G133" s="131" t="s">
        <v>1555</v>
      </c>
      <c r="H133" s="132">
        <v>2</v>
      </c>
      <c r="I133" s="133" t="s">
        <v>341</v>
      </c>
      <c r="J133" s="86" t="s">
        <v>1678</v>
      </c>
      <c r="K133" s="134" t="s">
        <v>360</v>
      </c>
      <c r="L133" s="87"/>
      <c r="M133" s="135"/>
      <c r="N133" s="88"/>
    </row>
    <row r="134" spans="1:14" ht="26" customHeight="1">
      <c r="A134" s="136">
        <v>45189</v>
      </c>
      <c r="B134" s="284" t="s">
        <v>1630</v>
      </c>
      <c r="C134" s="127" t="s">
        <v>1668</v>
      </c>
      <c r="D134" s="128" t="s">
        <v>344</v>
      </c>
      <c r="E134" s="129" t="s">
        <v>338</v>
      </c>
      <c r="F134" s="130" t="s">
        <v>1051</v>
      </c>
      <c r="G134" s="131" t="s">
        <v>1555</v>
      </c>
      <c r="H134" s="132">
        <v>2</v>
      </c>
      <c r="I134" s="133" t="s">
        <v>341</v>
      </c>
      <c r="J134" s="86" t="s">
        <v>1678</v>
      </c>
      <c r="K134" s="134" t="s">
        <v>360</v>
      </c>
      <c r="L134" s="87"/>
      <c r="M134" s="135"/>
      <c r="N134" s="88"/>
    </row>
    <row r="135" spans="1:14" ht="26" customHeight="1">
      <c r="A135" s="136">
        <v>45189</v>
      </c>
      <c r="B135" s="284" t="s">
        <v>1630</v>
      </c>
      <c r="C135" s="127" t="s">
        <v>1669</v>
      </c>
      <c r="D135" s="128" t="s">
        <v>344</v>
      </c>
      <c r="E135" s="129" t="s">
        <v>338</v>
      </c>
      <c r="F135" s="130" t="s">
        <v>1051</v>
      </c>
      <c r="G135" s="131" t="s">
        <v>1555</v>
      </c>
      <c r="H135" s="132">
        <v>2</v>
      </c>
      <c r="I135" s="133" t="s">
        <v>341</v>
      </c>
      <c r="J135" s="86" t="s">
        <v>1678</v>
      </c>
      <c r="K135" s="134" t="s">
        <v>360</v>
      </c>
      <c r="L135" s="87"/>
      <c r="M135" s="135"/>
      <c r="N135" s="88"/>
    </row>
    <row r="136" spans="1:14" ht="26" customHeight="1">
      <c r="A136" s="136">
        <v>45189</v>
      </c>
      <c r="B136" s="284" t="s">
        <v>1673</v>
      </c>
      <c r="C136" s="127" t="s">
        <v>1674</v>
      </c>
      <c r="D136" s="128" t="s">
        <v>343</v>
      </c>
      <c r="E136" s="129" t="s">
        <v>338</v>
      </c>
      <c r="F136" s="130" t="s">
        <v>1051</v>
      </c>
      <c r="G136" s="131" t="s">
        <v>375</v>
      </c>
      <c r="H136" s="132">
        <v>4</v>
      </c>
      <c r="I136" s="133" t="s">
        <v>793</v>
      </c>
      <c r="J136" s="86" t="s">
        <v>1678</v>
      </c>
      <c r="K136" s="134" t="s">
        <v>360</v>
      </c>
      <c r="L136" s="87"/>
      <c r="M136" s="285" t="s">
        <v>1675</v>
      </c>
      <c r="N136" s="88"/>
    </row>
    <row r="137" spans="1:14" ht="26" customHeight="1">
      <c r="A137" s="136">
        <v>45190</v>
      </c>
      <c r="B137" s="284" t="s">
        <v>1360</v>
      </c>
      <c r="C137" s="127" t="s">
        <v>1728</v>
      </c>
      <c r="D137" s="128" t="s">
        <v>343</v>
      </c>
      <c r="E137" s="129" t="s">
        <v>606</v>
      </c>
      <c r="F137" s="130" t="s">
        <v>1051</v>
      </c>
      <c r="G137" s="131" t="s">
        <v>347</v>
      </c>
      <c r="H137" s="132">
        <v>4</v>
      </c>
      <c r="I137" s="133" t="s">
        <v>341</v>
      </c>
      <c r="J137" s="86" t="s">
        <v>1003</v>
      </c>
      <c r="K137" s="134" t="s">
        <v>430</v>
      </c>
      <c r="L137" s="87"/>
      <c r="M137" s="135"/>
      <c r="N137" s="88"/>
    </row>
    <row r="138" spans="1:14" ht="26" customHeight="1">
      <c r="A138" s="136">
        <v>45190</v>
      </c>
      <c r="B138" s="284" t="s">
        <v>1360</v>
      </c>
      <c r="C138" s="127" t="s">
        <v>1729</v>
      </c>
      <c r="D138" s="128" t="s">
        <v>343</v>
      </c>
      <c r="E138" s="129" t="s">
        <v>606</v>
      </c>
      <c r="F138" s="130" t="s">
        <v>1051</v>
      </c>
      <c r="G138" s="131" t="s">
        <v>347</v>
      </c>
      <c r="H138" s="132">
        <v>4</v>
      </c>
      <c r="I138" s="133" t="s">
        <v>341</v>
      </c>
      <c r="J138" s="86" t="s">
        <v>1003</v>
      </c>
      <c r="K138" s="134" t="s">
        <v>430</v>
      </c>
      <c r="L138" s="87"/>
      <c r="M138" s="135"/>
      <c r="N138" s="88"/>
    </row>
    <row r="139" spans="1:14" ht="26" customHeight="1">
      <c r="A139" s="136">
        <v>45190</v>
      </c>
      <c r="B139" s="284" t="s">
        <v>1726</v>
      </c>
      <c r="C139" s="127" t="s">
        <v>1730</v>
      </c>
      <c r="D139" s="128" t="s">
        <v>344</v>
      </c>
      <c r="E139" s="129" t="s">
        <v>606</v>
      </c>
      <c r="F139" s="130" t="s">
        <v>1051</v>
      </c>
      <c r="G139" s="131" t="s">
        <v>347</v>
      </c>
      <c r="H139" s="132">
        <v>4</v>
      </c>
      <c r="I139" s="133" t="s">
        <v>341</v>
      </c>
      <c r="J139" s="86" t="s">
        <v>1003</v>
      </c>
      <c r="K139" s="134" t="s">
        <v>430</v>
      </c>
      <c r="L139" s="87"/>
      <c r="M139" s="135"/>
      <c r="N139" s="88"/>
    </row>
    <row r="140" spans="1:14" ht="26" customHeight="1">
      <c r="A140" s="136">
        <v>45190</v>
      </c>
      <c r="B140" s="284" t="s">
        <v>1155</v>
      </c>
      <c r="C140" s="127" t="s">
        <v>1731</v>
      </c>
      <c r="D140" s="128" t="s">
        <v>344</v>
      </c>
      <c r="E140" s="129" t="s">
        <v>606</v>
      </c>
      <c r="F140" s="130" t="s">
        <v>1051</v>
      </c>
      <c r="G140" s="131" t="s">
        <v>347</v>
      </c>
      <c r="H140" s="132">
        <v>4</v>
      </c>
      <c r="I140" s="133" t="s">
        <v>341</v>
      </c>
      <c r="J140" s="86" t="s">
        <v>1735</v>
      </c>
      <c r="K140" s="134" t="s">
        <v>430</v>
      </c>
      <c r="L140" s="87"/>
      <c r="M140" s="135"/>
      <c r="N140" s="88" t="s">
        <v>1176</v>
      </c>
    </row>
    <row r="141" spans="1:14" ht="26" customHeight="1">
      <c r="A141" s="136">
        <v>45190</v>
      </c>
      <c r="B141" s="284" t="s">
        <v>1643</v>
      </c>
      <c r="C141" s="127" t="s">
        <v>1732</v>
      </c>
      <c r="D141" s="128" t="s">
        <v>344</v>
      </c>
      <c r="E141" s="129" t="s">
        <v>606</v>
      </c>
      <c r="F141" s="130" t="s">
        <v>1051</v>
      </c>
      <c r="G141" s="131" t="s">
        <v>347</v>
      </c>
      <c r="H141" s="132">
        <v>4</v>
      </c>
      <c r="I141" s="133" t="s">
        <v>341</v>
      </c>
      <c r="J141" s="86" t="s">
        <v>1293</v>
      </c>
      <c r="K141" s="134" t="s">
        <v>430</v>
      </c>
      <c r="L141" s="87"/>
      <c r="M141" s="135"/>
      <c r="N141" s="88" t="s">
        <v>1054</v>
      </c>
    </row>
    <row r="142" spans="1:14" ht="26" customHeight="1">
      <c r="A142" s="136">
        <v>45190</v>
      </c>
      <c r="B142" s="284" t="s">
        <v>1643</v>
      </c>
      <c r="C142" s="127" t="s">
        <v>1733</v>
      </c>
      <c r="D142" s="128" t="s">
        <v>344</v>
      </c>
      <c r="E142" s="129" t="s">
        <v>606</v>
      </c>
      <c r="F142" s="130" t="s">
        <v>1051</v>
      </c>
      <c r="G142" s="131" t="s">
        <v>347</v>
      </c>
      <c r="H142" s="132">
        <v>4</v>
      </c>
      <c r="I142" s="133" t="s">
        <v>341</v>
      </c>
      <c r="J142" s="86" t="s">
        <v>1580</v>
      </c>
      <c r="K142" s="134" t="s">
        <v>430</v>
      </c>
      <c r="L142" s="87"/>
      <c r="M142" s="135"/>
      <c r="N142" s="88" t="s">
        <v>1054</v>
      </c>
    </row>
    <row r="143" spans="1:14" ht="26" customHeight="1">
      <c r="A143" s="136">
        <v>45190</v>
      </c>
      <c r="B143" s="284" t="s">
        <v>1727</v>
      </c>
      <c r="C143" s="127" t="s">
        <v>1734</v>
      </c>
      <c r="D143" s="128" t="s">
        <v>344</v>
      </c>
      <c r="E143" s="129" t="s">
        <v>606</v>
      </c>
      <c r="F143" s="130" t="s">
        <v>1051</v>
      </c>
      <c r="G143" s="131" t="s">
        <v>386</v>
      </c>
      <c r="H143" s="132">
        <v>4</v>
      </c>
      <c r="I143" s="133" t="s">
        <v>341</v>
      </c>
      <c r="J143" s="86" t="s">
        <v>1736</v>
      </c>
      <c r="K143" s="134" t="s">
        <v>430</v>
      </c>
      <c r="L143" s="87"/>
      <c r="M143" s="135"/>
      <c r="N143" s="88" t="s">
        <v>1737</v>
      </c>
    </row>
    <row r="144" spans="1:14" ht="26" customHeight="1">
      <c r="A144" s="136">
        <v>45191</v>
      </c>
      <c r="B144" s="284" t="s">
        <v>1382</v>
      </c>
      <c r="C144" s="127" t="s">
        <v>1738</v>
      </c>
      <c r="D144" s="128" t="s">
        <v>344</v>
      </c>
      <c r="E144" s="129" t="s">
        <v>606</v>
      </c>
      <c r="F144" s="130" t="s">
        <v>1051</v>
      </c>
      <c r="G144" s="131" t="s">
        <v>347</v>
      </c>
      <c r="H144" s="132">
        <v>3</v>
      </c>
      <c r="I144" s="133" t="s">
        <v>423</v>
      </c>
      <c r="J144" s="86" t="s">
        <v>1739</v>
      </c>
      <c r="K144" s="134" t="s">
        <v>360</v>
      </c>
      <c r="L144" s="87"/>
      <c r="M144" s="135"/>
      <c r="N144" s="88" t="s">
        <v>520</v>
      </c>
    </row>
    <row r="145" spans="1:14" ht="26" customHeight="1">
      <c r="A145" s="138"/>
      <c r="B145" s="137" t="s">
        <v>15</v>
      </c>
      <c r="C145" s="127"/>
      <c r="D145" s="128"/>
      <c r="E145" s="129"/>
      <c r="F145" s="130"/>
      <c r="G145" s="131"/>
      <c r="H145" s="132"/>
      <c r="I145" s="133"/>
      <c r="J145" s="86"/>
      <c r="K145" s="134"/>
      <c r="L145" s="87"/>
      <c r="M145" s="135"/>
      <c r="N145" s="88"/>
    </row>
    <row r="146" spans="1:14" ht="26" customHeight="1">
      <c r="A146" s="138"/>
      <c r="B146" s="137" t="s">
        <v>15</v>
      </c>
      <c r="C146" s="127"/>
      <c r="D146" s="128"/>
      <c r="E146" s="129"/>
      <c r="F146" s="130"/>
      <c r="G146" s="131"/>
      <c r="H146" s="132"/>
      <c r="I146" s="133"/>
      <c r="J146" s="86"/>
      <c r="K146" s="134"/>
      <c r="L146" s="87"/>
      <c r="M146" s="135"/>
      <c r="N146" s="88"/>
    </row>
    <row r="147" spans="1:14" ht="26" customHeight="1">
      <c r="A147" s="138"/>
      <c r="B147" s="137" t="s">
        <v>15</v>
      </c>
      <c r="C147" s="127"/>
      <c r="D147" s="128"/>
      <c r="E147" s="129"/>
      <c r="F147" s="130"/>
      <c r="G147" s="131"/>
      <c r="H147" s="132"/>
      <c r="I147" s="133"/>
      <c r="J147" s="86"/>
      <c r="K147" s="134"/>
      <c r="L147" s="87"/>
      <c r="M147" s="135"/>
      <c r="N147" s="88"/>
    </row>
    <row r="148" spans="1:14" ht="26" customHeight="1">
      <c r="A148" s="138"/>
      <c r="B148" s="137" t="s">
        <v>15</v>
      </c>
      <c r="C148" s="127"/>
      <c r="D148" s="128"/>
      <c r="E148" s="129"/>
      <c r="F148" s="130"/>
      <c r="G148" s="131"/>
      <c r="H148" s="132"/>
      <c r="I148" s="133"/>
      <c r="J148" s="86"/>
      <c r="K148" s="134"/>
      <c r="L148" s="87"/>
      <c r="M148" s="135"/>
      <c r="N148" s="88"/>
    </row>
    <row r="149" spans="1:14" ht="26" customHeight="1">
      <c r="A149" s="138"/>
      <c r="B149" s="137" t="s">
        <v>15</v>
      </c>
      <c r="C149" s="127"/>
      <c r="D149" s="128"/>
      <c r="E149" s="129"/>
      <c r="F149" s="130"/>
      <c r="G149" s="131"/>
      <c r="H149" s="132"/>
      <c r="I149" s="133"/>
      <c r="J149" s="86"/>
      <c r="K149" s="134"/>
      <c r="L149" s="87"/>
      <c r="M149" s="135"/>
      <c r="N149" s="88"/>
    </row>
    <row r="150" spans="1:14" ht="26" customHeight="1">
      <c r="A150" s="138"/>
      <c r="B150" s="137" t="s">
        <v>15</v>
      </c>
      <c r="C150" s="127"/>
      <c r="D150" s="128"/>
      <c r="E150" s="129"/>
      <c r="F150" s="130"/>
      <c r="G150" s="131"/>
      <c r="H150" s="132"/>
      <c r="I150" s="133"/>
      <c r="J150" s="86"/>
      <c r="K150" s="134"/>
      <c r="L150" s="87"/>
      <c r="M150" s="135"/>
      <c r="N150" s="88"/>
    </row>
    <row r="151" spans="1:14" ht="26" customHeight="1">
      <c r="A151" s="138"/>
      <c r="B151" s="138"/>
      <c r="C151" s="127"/>
      <c r="D151" s="128"/>
      <c r="E151" s="129"/>
      <c r="F151" s="130"/>
      <c r="G151" s="131"/>
      <c r="H151" s="132"/>
      <c r="I151" s="133"/>
      <c r="J151" s="86"/>
      <c r="K151" s="134"/>
      <c r="L151" s="87"/>
      <c r="M151" s="135"/>
      <c r="N151" s="88"/>
    </row>
    <row r="152" spans="1:14" ht="26" customHeight="1">
      <c r="A152" s="138"/>
      <c r="B152" s="138"/>
      <c r="C152" s="127"/>
      <c r="D152" s="128"/>
      <c r="E152" s="129"/>
      <c r="F152" s="130"/>
      <c r="G152" s="131"/>
      <c r="H152" s="132"/>
      <c r="I152" s="133"/>
      <c r="J152" s="86"/>
      <c r="K152" s="134"/>
      <c r="L152" s="87"/>
      <c r="M152" s="135"/>
      <c r="N152" s="88"/>
    </row>
    <row r="153" spans="1:14" ht="26" customHeight="1">
      <c r="A153" s="138"/>
      <c r="B153" s="137"/>
      <c r="C153" s="127"/>
      <c r="D153" s="128"/>
      <c r="E153" s="129"/>
      <c r="F153" s="130"/>
      <c r="G153" s="131"/>
      <c r="H153" s="132"/>
      <c r="I153" s="133"/>
      <c r="J153" s="86"/>
      <c r="K153" s="134"/>
      <c r="L153" s="87"/>
      <c r="M153" s="135"/>
      <c r="N153" s="88"/>
    </row>
    <row r="154" spans="1:14" ht="26" customHeight="1">
      <c r="A154" s="138"/>
      <c r="B154" s="137"/>
      <c r="C154" s="127"/>
      <c r="D154" s="128"/>
      <c r="E154" s="129"/>
      <c r="F154" s="130"/>
      <c r="G154" s="131"/>
      <c r="H154" s="132"/>
      <c r="I154" s="133"/>
      <c r="J154" s="86"/>
      <c r="K154" s="134"/>
      <c r="L154" s="87"/>
      <c r="M154" s="135"/>
      <c r="N154" s="88"/>
    </row>
    <row r="155" spans="1:14" ht="26" customHeight="1">
      <c r="A155" s="138"/>
      <c r="B155" s="137"/>
      <c r="C155" s="127"/>
      <c r="D155" s="128"/>
      <c r="E155" s="129"/>
      <c r="F155" s="130"/>
      <c r="G155" s="131"/>
      <c r="H155" s="132"/>
      <c r="I155" s="133"/>
      <c r="J155" s="86"/>
      <c r="K155" s="134"/>
      <c r="L155" s="87"/>
      <c r="M155" s="135"/>
      <c r="N155" s="88"/>
    </row>
    <row r="156" spans="1:14" ht="26" customHeight="1">
      <c r="A156" s="138"/>
      <c r="B156" s="137"/>
      <c r="C156" s="127"/>
      <c r="D156" s="128"/>
      <c r="E156" s="129"/>
      <c r="F156" s="130"/>
      <c r="G156" s="131"/>
      <c r="H156" s="132"/>
      <c r="I156" s="133"/>
      <c r="J156" s="86"/>
      <c r="K156" s="134"/>
      <c r="L156" s="87"/>
      <c r="M156" s="135"/>
      <c r="N156" s="88"/>
    </row>
    <row r="157" spans="1:14" ht="26" customHeight="1">
      <c r="A157" s="138"/>
      <c r="B157" s="137"/>
      <c r="C157" s="127"/>
      <c r="D157" s="128"/>
      <c r="E157" s="129"/>
      <c r="F157" s="130"/>
      <c r="G157" s="131"/>
      <c r="H157" s="132"/>
      <c r="I157" s="133"/>
      <c r="J157" s="86"/>
      <c r="K157" s="134"/>
      <c r="L157" s="87"/>
      <c r="M157" s="135"/>
      <c r="N157" s="88"/>
    </row>
    <row r="158" spans="1:14" ht="26" customHeight="1">
      <c r="A158" s="138"/>
      <c r="B158" s="137"/>
      <c r="C158" s="127"/>
      <c r="D158" s="128"/>
      <c r="E158" s="129"/>
      <c r="F158" s="130"/>
      <c r="G158" s="131"/>
      <c r="H158" s="132"/>
      <c r="I158" s="133"/>
      <c r="J158" s="86"/>
      <c r="K158" s="134"/>
      <c r="L158" s="87"/>
      <c r="M158" s="135"/>
      <c r="N158" s="88"/>
    </row>
    <row r="159" spans="1:14" ht="26" customHeight="1">
      <c r="A159" s="138"/>
      <c r="B159" s="137"/>
      <c r="C159" s="127"/>
      <c r="D159" s="128"/>
      <c r="E159" s="129"/>
      <c r="F159" s="130"/>
      <c r="G159" s="131"/>
      <c r="H159" s="132"/>
      <c r="I159" s="133"/>
      <c r="J159" s="86"/>
      <c r="K159" s="134"/>
      <c r="L159" s="87"/>
      <c r="M159" s="135"/>
      <c r="N159" s="88"/>
    </row>
    <row r="160" spans="1:14" ht="26" customHeight="1">
      <c r="A160" s="138"/>
      <c r="B160" s="137"/>
      <c r="C160" s="127"/>
      <c r="D160" s="128"/>
      <c r="E160" s="129"/>
      <c r="F160" s="130"/>
      <c r="G160" s="131"/>
      <c r="H160" s="132"/>
      <c r="I160" s="133"/>
      <c r="J160" s="86"/>
      <c r="K160" s="134"/>
      <c r="L160" s="87"/>
      <c r="M160" s="135"/>
      <c r="N160" s="88"/>
    </row>
    <row r="161" spans="1:14" ht="26" customHeight="1">
      <c r="A161" s="138"/>
      <c r="B161" s="137"/>
      <c r="C161" s="127"/>
      <c r="D161" s="128"/>
      <c r="E161" s="129"/>
      <c r="F161" s="130"/>
      <c r="G161" s="131"/>
      <c r="H161" s="132"/>
      <c r="I161" s="133"/>
      <c r="J161" s="86"/>
      <c r="K161" s="134"/>
      <c r="L161" s="87"/>
      <c r="M161" s="135"/>
      <c r="N161" s="88"/>
    </row>
    <row r="162" spans="1:14" ht="26" customHeight="1">
      <c r="A162" s="138"/>
      <c r="B162" s="137"/>
      <c r="C162" s="127"/>
      <c r="D162" s="128"/>
      <c r="E162" s="129"/>
      <c r="F162" s="130"/>
      <c r="G162" s="131"/>
      <c r="H162" s="132"/>
      <c r="I162" s="133"/>
      <c r="J162" s="86"/>
      <c r="K162" s="134"/>
      <c r="L162" s="87"/>
      <c r="M162" s="135"/>
      <c r="N162" s="88"/>
    </row>
    <row r="163" spans="1:14" ht="26" customHeight="1">
      <c r="A163" s="138"/>
      <c r="B163" s="137"/>
      <c r="C163" s="127"/>
      <c r="D163" s="128"/>
      <c r="E163" s="129"/>
      <c r="F163" s="130"/>
      <c r="G163" s="131"/>
      <c r="H163" s="132"/>
      <c r="I163" s="133"/>
      <c r="J163" s="86"/>
      <c r="K163" s="134"/>
      <c r="L163" s="87"/>
      <c r="M163" s="135"/>
      <c r="N163" s="88"/>
    </row>
    <row r="164" spans="1:14" ht="26" customHeight="1">
      <c r="A164" s="138"/>
      <c r="B164" s="137"/>
      <c r="C164" s="127"/>
      <c r="D164" s="128"/>
      <c r="E164" s="129"/>
      <c r="F164" s="130"/>
      <c r="G164" s="131"/>
      <c r="H164" s="132"/>
      <c r="I164" s="133"/>
      <c r="J164" s="86"/>
      <c r="K164" s="134"/>
      <c r="L164" s="87"/>
      <c r="M164" s="135"/>
      <c r="N164" s="88"/>
    </row>
    <row r="165" spans="1:14" ht="26" customHeight="1">
      <c r="A165" s="138"/>
      <c r="B165" s="137"/>
      <c r="C165" s="127"/>
      <c r="D165" s="128"/>
      <c r="E165" s="129"/>
      <c r="F165" s="130"/>
      <c r="G165" s="131"/>
      <c r="H165" s="132"/>
      <c r="I165" s="133"/>
      <c r="J165" s="86"/>
      <c r="K165" s="134"/>
      <c r="L165" s="87"/>
      <c r="M165" s="135"/>
      <c r="N165" s="88"/>
    </row>
    <row r="166" spans="1:14" ht="26" customHeight="1">
      <c r="A166" s="138"/>
      <c r="B166" s="137"/>
      <c r="C166" s="127"/>
      <c r="D166" s="128"/>
      <c r="E166" s="129"/>
      <c r="F166" s="130"/>
      <c r="G166" s="131"/>
      <c r="H166" s="132"/>
      <c r="I166" s="133"/>
      <c r="J166" s="86"/>
      <c r="K166" s="134"/>
      <c r="L166" s="87"/>
      <c r="M166" s="135"/>
      <c r="N166" s="88"/>
    </row>
    <row r="167" spans="1:14" ht="26" customHeight="1">
      <c r="A167" s="138"/>
      <c r="B167" s="137"/>
      <c r="C167" s="127"/>
      <c r="D167" s="128"/>
      <c r="E167" s="129"/>
      <c r="F167" s="130"/>
      <c r="G167" s="131"/>
      <c r="H167" s="132"/>
      <c r="I167" s="133"/>
      <c r="J167" s="86"/>
      <c r="K167" s="134"/>
      <c r="L167" s="87"/>
      <c r="M167" s="135"/>
      <c r="N167" s="88"/>
    </row>
    <row r="168" spans="1:14" ht="26" customHeight="1">
      <c r="A168" s="138"/>
      <c r="B168" s="137"/>
      <c r="C168" s="127"/>
      <c r="D168" s="128"/>
      <c r="E168" s="129"/>
      <c r="F168" s="130"/>
      <c r="G168" s="131"/>
      <c r="H168" s="132"/>
      <c r="I168" s="133"/>
      <c r="J168" s="86"/>
      <c r="K168" s="134"/>
      <c r="L168" s="87"/>
      <c r="M168" s="135"/>
      <c r="N168" s="88"/>
    </row>
    <row r="169" spans="1:14" ht="26" customHeight="1">
      <c r="A169" s="138"/>
      <c r="B169" s="137"/>
      <c r="C169" s="127"/>
      <c r="D169" s="128"/>
      <c r="E169" s="129"/>
      <c r="F169" s="130"/>
      <c r="G169" s="131"/>
      <c r="H169" s="132"/>
      <c r="I169" s="133"/>
      <c r="J169" s="86"/>
      <c r="K169" s="134"/>
      <c r="L169" s="87"/>
      <c r="M169" s="135"/>
      <c r="N169" s="88"/>
    </row>
    <row r="170" spans="1:14" ht="26" customHeight="1">
      <c r="A170" s="138"/>
      <c r="B170" s="137"/>
      <c r="C170" s="127"/>
      <c r="D170" s="128"/>
      <c r="E170" s="129"/>
      <c r="F170" s="130"/>
      <c r="G170" s="131"/>
      <c r="H170" s="132"/>
      <c r="I170" s="133"/>
      <c r="J170" s="86"/>
      <c r="K170" s="134"/>
      <c r="L170" s="87"/>
      <c r="M170" s="135"/>
      <c r="N170" s="88"/>
    </row>
    <row r="171" spans="1:14" ht="26" customHeight="1">
      <c r="A171" s="138"/>
      <c r="B171" s="137"/>
      <c r="C171" s="127"/>
      <c r="D171" s="128"/>
      <c r="E171" s="129"/>
      <c r="F171" s="130"/>
      <c r="G171" s="131"/>
      <c r="H171" s="132"/>
      <c r="I171" s="133"/>
      <c r="J171" s="86"/>
      <c r="K171" s="134"/>
      <c r="L171" s="87"/>
      <c r="M171" s="135"/>
      <c r="N171" s="88"/>
    </row>
    <row r="172" spans="1:14" ht="26" customHeight="1">
      <c r="A172" s="138"/>
      <c r="B172" s="137"/>
      <c r="C172" s="127"/>
      <c r="D172" s="128"/>
      <c r="E172" s="129"/>
      <c r="F172" s="130"/>
      <c r="G172" s="131"/>
      <c r="H172" s="132"/>
      <c r="I172" s="133"/>
      <c r="J172" s="86"/>
      <c r="K172" s="134"/>
      <c r="L172" s="87"/>
      <c r="M172" s="135"/>
      <c r="N172" s="88"/>
    </row>
    <row r="173" spans="1:14" ht="26" customHeight="1">
      <c r="A173" s="138"/>
      <c r="B173" s="139"/>
      <c r="C173" s="127"/>
      <c r="D173" s="128"/>
      <c r="E173" s="129"/>
      <c r="F173" s="130"/>
      <c r="G173" s="131"/>
      <c r="H173" s="132"/>
      <c r="I173" s="133"/>
      <c r="J173" s="86"/>
      <c r="K173" s="134"/>
      <c r="L173" s="87"/>
      <c r="M173" s="135"/>
      <c r="N173" s="88"/>
    </row>
    <row r="174" spans="1:14" ht="26" customHeight="1">
      <c r="A174" s="138"/>
      <c r="B174" s="140"/>
      <c r="C174" s="127"/>
      <c r="D174" s="128"/>
      <c r="E174" s="129"/>
      <c r="F174" s="130"/>
      <c r="G174" s="131"/>
      <c r="H174" s="132"/>
      <c r="I174" s="133"/>
      <c r="J174" s="86"/>
      <c r="K174" s="134"/>
      <c r="L174" s="87"/>
      <c r="M174" s="135"/>
      <c r="N174" s="88"/>
    </row>
    <row r="175" spans="1:14" ht="26" customHeight="1">
      <c r="A175" s="138"/>
      <c r="B175" s="137"/>
      <c r="C175" s="127"/>
      <c r="D175" s="128"/>
      <c r="E175" s="129"/>
      <c r="F175" s="130"/>
      <c r="G175" s="131"/>
      <c r="H175" s="132"/>
      <c r="I175" s="133"/>
      <c r="J175" s="86"/>
      <c r="K175" s="134"/>
      <c r="L175" s="87"/>
      <c r="M175" s="135"/>
      <c r="N175" s="88"/>
    </row>
    <row r="176" spans="1:14" ht="26" customHeight="1">
      <c r="A176" s="138"/>
      <c r="B176" s="137"/>
      <c r="C176" s="127"/>
      <c r="D176" s="128"/>
      <c r="E176" s="129"/>
      <c r="F176" s="130"/>
      <c r="G176" s="131"/>
      <c r="H176" s="132"/>
      <c r="I176" s="133"/>
      <c r="J176" s="86"/>
      <c r="K176" s="134"/>
      <c r="L176" s="87"/>
      <c r="M176" s="135"/>
      <c r="N176" s="88"/>
    </row>
    <row r="177" spans="1:14" ht="26" customHeight="1">
      <c r="A177" s="138"/>
      <c r="B177" s="137"/>
      <c r="C177" s="127"/>
      <c r="D177" s="128"/>
      <c r="E177" s="129"/>
      <c r="F177" s="130"/>
      <c r="G177" s="131"/>
      <c r="H177" s="132"/>
      <c r="I177" s="133"/>
      <c r="J177" s="86"/>
      <c r="K177" s="134"/>
      <c r="L177" s="87"/>
      <c r="M177" s="135"/>
      <c r="N177" s="88"/>
    </row>
    <row r="178" spans="1:14" ht="26" customHeight="1">
      <c r="A178" s="138"/>
      <c r="B178" s="137"/>
      <c r="C178" s="127"/>
      <c r="D178" s="128"/>
      <c r="E178" s="129"/>
      <c r="F178" s="130"/>
      <c r="G178" s="131"/>
      <c r="H178" s="132"/>
      <c r="I178" s="133"/>
      <c r="J178" s="86"/>
      <c r="K178" s="134"/>
      <c r="L178" s="87"/>
      <c r="M178" s="135"/>
      <c r="N178" s="88"/>
    </row>
    <row r="179" spans="1:14" ht="26" customHeight="1">
      <c r="A179" s="138"/>
      <c r="B179" s="137"/>
      <c r="C179" s="127"/>
      <c r="D179" s="128"/>
      <c r="E179" s="129"/>
      <c r="F179" s="130"/>
      <c r="G179" s="131"/>
      <c r="H179" s="132"/>
      <c r="I179" s="133"/>
      <c r="J179" s="86"/>
      <c r="K179" s="134"/>
      <c r="L179" s="87"/>
      <c r="M179" s="135"/>
      <c r="N179" s="88"/>
    </row>
    <row r="180" spans="1:14" ht="26" customHeight="1">
      <c r="A180" s="138"/>
      <c r="B180" s="137"/>
      <c r="C180" s="127"/>
      <c r="D180" s="128"/>
      <c r="E180" s="129"/>
      <c r="F180" s="130"/>
      <c r="G180" s="131"/>
      <c r="H180" s="132"/>
      <c r="I180" s="133"/>
      <c r="J180" s="86"/>
      <c r="K180" s="134"/>
      <c r="L180" s="87"/>
      <c r="M180" s="135"/>
      <c r="N180" s="88"/>
    </row>
    <row r="181" spans="1:14" ht="26" customHeight="1">
      <c r="A181" s="138"/>
      <c r="B181" s="137"/>
      <c r="C181" s="127"/>
      <c r="D181" s="128"/>
      <c r="E181" s="129"/>
      <c r="F181" s="130"/>
      <c r="G181" s="131"/>
      <c r="H181" s="132"/>
      <c r="I181" s="133"/>
      <c r="J181" s="86"/>
      <c r="K181" s="134"/>
      <c r="L181" s="87"/>
      <c r="M181" s="135"/>
      <c r="N181" s="88"/>
    </row>
    <row r="182" spans="1:14" ht="26" customHeight="1">
      <c r="A182" s="138"/>
      <c r="B182" s="137"/>
      <c r="C182" s="127"/>
      <c r="D182" s="128"/>
      <c r="E182" s="129"/>
      <c r="F182" s="130"/>
      <c r="G182" s="131"/>
      <c r="H182" s="132"/>
      <c r="I182" s="133"/>
      <c r="J182" s="86"/>
      <c r="K182" s="134"/>
      <c r="L182" s="87"/>
      <c r="M182" s="135"/>
      <c r="N182" s="88"/>
    </row>
    <row r="183" spans="1:14" ht="26" customHeight="1">
      <c r="A183" s="138"/>
      <c r="B183" s="137"/>
      <c r="C183" s="127"/>
      <c r="D183" s="128"/>
      <c r="E183" s="129"/>
      <c r="F183" s="130"/>
      <c r="G183" s="131"/>
      <c r="H183" s="132"/>
      <c r="I183" s="133"/>
      <c r="J183" s="86"/>
      <c r="K183" s="134"/>
      <c r="L183" s="87"/>
      <c r="M183" s="135"/>
      <c r="N183" s="88"/>
    </row>
    <row r="184" spans="1:14" ht="26" customHeight="1">
      <c r="A184" s="138"/>
      <c r="B184" s="137"/>
      <c r="C184" s="127"/>
      <c r="D184" s="128"/>
      <c r="E184" s="129"/>
      <c r="F184" s="130"/>
      <c r="G184" s="131"/>
      <c r="H184" s="132"/>
      <c r="I184" s="133"/>
      <c r="J184" s="86"/>
      <c r="K184" s="134"/>
      <c r="L184" s="87"/>
      <c r="M184" s="135"/>
      <c r="N184" s="88"/>
    </row>
    <row r="185" spans="1:14" ht="26" customHeight="1">
      <c r="A185" s="138"/>
      <c r="B185" s="137"/>
      <c r="C185" s="127"/>
      <c r="D185" s="128"/>
      <c r="E185" s="129"/>
      <c r="F185" s="130"/>
      <c r="G185" s="131"/>
      <c r="H185" s="132"/>
      <c r="I185" s="133"/>
      <c r="J185" s="86"/>
      <c r="K185" s="134"/>
      <c r="L185" s="87"/>
      <c r="M185" s="135"/>
      <c r="N185" s="88"/>
    </row>
    <row r="186" spans="1:14" ht="26" customHeight="1">
      <c r="A186" s="138"/>
      <c r="B186" s="137"/>
      <c r="C186" s="127"/>
      <c r="D186" s="128"/>
      <c r="E186" s="129"/>
      <c r="F186" s="130"/>
      <c r="G186" s="131"/>
      <c r="H186" s="132"/>
      <c r="I186" s="133"/>
      <c r="J186" s="86"/>
      <c r="K186" s="134"/>
      <c r="L186" s="87"/>
      <c r="M186" s="135"/>
      <c r="N186" s="88"/>
    </row>
    <row r="187" spans="1:14" ht="26" customHeight="1">
      <c r="A187" s="138"/>
      <c r="B187" s="137"/>
      <c r="C187" s="127"/>
      <c r="D187" s="128"/>
      <c r="E187" s="129"/>
      <c r="F187" s="130"/>
      <c r="G187" s="131"/>
      <c r="H187" s="132"/>
      <c r="I187" s="133"/>
      <c r="J187" s="86"/>
      <c r="K187" s="134"/>
      <c r="L187" s="87"/>
      <c r="M187" s="135"/>
      <c r="N187" s="88"/>
    </row>
    <row r="188" spans="1:14" ht="26" customHeight="1">
      <c r="A188" s="138"/>
      <c r="B188" s="137"/>
      <c r="C188" s="127"/>
      <c r="D188" s="128"/>
      <c r="E188" s="129"/>
      <c r="F188" s="130"/>
      <c r="G188" s="131"/>
      <c r="H188" s="132"/>
      <c r="I188" s="133"/>
      <c r="J188" s="86"/>
      <c r="K188" s="134"/>
      <c r="L188" s="87"/>
      <c r="M188" s="135"/>
      <c r="N188" s="88"/>
    </row>
    <row r="189" spans="1:14" ht="26" customHeight="1">
      <c r="A189" s="138"/>
      <c r="B189" s="137"/>
      <c r="C189" s="127"/>
      <c r="D189" s="128"/>
      <c r="E189" s="129"/>
      <c r="F189" s="130"/>
      <c r="G189" s="131"/>
      <c r="H189" s="132"/>
      <c r="I189" s="133"/>
      <c r="J189" s="86"/>
      <c r="K189" s="134"/>
      <c r="L189" s="87"/>
      <c r="M189" s="135"/>
      <c r="N189" s="88"/>
    </row>
    <row r="190" spans="1:14" ht="26" customHeight="1">
      <c r="A190" s="138"/>
      <c r="B190" s="137" t="s">
        <v>15</v>
      </c>
      <c r="C190" s="127"/>
      <c r="D190" s="128"/>
      <c r="E190" s="129"/>
      <c r="F190" s="130"/>
      <c r="G190" s="131"/>
      <c r="H190" s="132"/>
      <c r="I190" s="133"/>
      <c r="J190" s="86"/>
      <c r="K190" s="134"/>
      <c r="L190" s="87"/>
      <c r="M190" s="135"/>
      <c r="N190" s="88"/>
    </row>
    <row r="191" spans="1:14" ht="26" customHeight="1">
      <c r="A191" s="138"/>
      <c r="B191" s="137" t="s">
        <v>15</v>
      </c>
      <c r="C191" s="127"/>
      <c r="D191" s="128"/>
      <c r="E191" s="129"/>
      <c r="F191" s="130"/>
      <c r="G191" s="131"/>
      <c r="H191" s="132"/>
      <c r="I191" s="133"/>
      <c r="J191" s="86"/>
      <c r="K191" s="134"/>
      <c r="L191" s="87"/>
      <c r="M191" s="135"/>
      <c r="N191" s="88"/>
    </row>
    <row r="192" spans="1:14" ht="26" customHeight="1">
      <c r="A192" s="138"/>
      <c r="B192" s="137" t="s">
        <v>15</v>
      </c>
      <c r="C192" s="127"/>
      <c r="D192" s="128"/>
      <c r="E192" s="129"/>
      <c r="F192" s="130"/>
      <c r="G192" s="131"/>
      <c r="H192" s="132"/>
      <c r="I192" s="133"/>
      <c r="J192" s="86"/>
      <c r="K192" s="134"/>
      <c r="L192" s="87"/>
      <c r="M192" s="135"/>
      <c r="N192" s="88"/>
    </row>
    <row r="193" spans="1:14" ht="26" customHeight="1">
      <c r="A193" s="138"/>
      <c r="B193" s="137" t="s">
        <v>15</v>
      </c>
      <c r="C193" s="127"/>
      <c r="D193" s="128"/>
      <c r="E193" s="129"/>
      <c r="F193" s="130"/>
      <c r="G193" s="131"/>
      <c r="H193" s="132"/>
      <c r="I193" s="133"/>
      <c r="J193" s="86"/>
      <c r="K193" s="134"/>
      <c r="L193" s="87"/>
      <c r="M193" s="135"/>
      <c r="N193" s="88"/>
    </row>
    <row r="194" spans="1:14" ht="26" customHeight="1">
      <c r="A194" s="138"/>
      <c r="B194" s="137" t="s">
        <v>15</v>
      </c>
      <c r="C194" s="127"/>
      <c r="D194" s="128"/>
      <c r="E194" s="129"/>
      <c r="F194" s="130"/>
      <c r="G194" s="131"/>
      <c r="H194" s="132"/>
      <c r="I194" s="133"/>
      <c r="J194" s="86"/>
      <c r="K194" s="134"/>
      <c r="L194" s="87"/>
      <c r="M194" s="135"/>
      <c r="N194" s="88"/>
    </row>
    <row r="195" spans="1:14" ht="26" customHeight="1">
      <c r="A195" s="138"/>
      <c r="B195" s="137" t="s">
        <v>15</v>
      </c>
      <c r="C195" s="127"/>
      <c r="D195" s="128"/>
      <c r="E195" s="129"/>
      <c r="F195" s="130"/>
      <c r="G195" s="131"/>
      <c r="H195" s="132"/>
      <c r="I195" s="133"/>
      <c r="J195" s="86"/>
      <c r="K195" s="134"/>
      <c r="L195" s="87"/>
      <c r="M195" s="135"/>
      <c r="N195" s="88"/>
    </row>
    <row r="196" spans="1:14" ht="26" customHeight="1">
      <c r="A196" s="138"/>
      <c r="B196" s="137" t="s">
        <v>15</v>
      </c>
      <c r="C196" s="127"/>
      <c r="D196" s="128"/>
      <c r="E196" s="129"/>
      <c r="F196" s="130"/>
      <c r="G196" s="131"/>
      <c r="H196" s="132"/>
      <c r="I196" s="133"/>
      <c r="J196" s="86"/>
      <c r="K196" s="134"/>
      <c r="L196" s="87"/>
      <c r="M196" s="135"/>
      <c r="N196" s="88"/>
    </row>
    <row r="197" spans="1:14" ht="26" customHeight="1">
      <c r="A197" s="138"/>
      <c r="B197" s="137" t="s">
        <v>15</v>
      </c>
      <c r="C197" s="127"/>
      <c r="D197" s="128"/>
      <c r="E197" s="129"/>
      <c r="F197" s="130"/>
      <c r="G197" s="131"/>
      <c r="H197" s="132"/>
      <c r="I197" s="133"/>
      <c r="J197" s="86"/>
      <c r="K197" s="134"/>
      <c r="L197" s="87"/>
      <c r="M197" s="135"/>
      <c r="N197" s="88"/>
    </row>
    <row r="198" spans="1:14" ht="26" customHeight="1">
      <c r="A198" s="138"/>
      <c r="B198" s="137" t="s">
        <v>15</v>
      </c>
      <c r="C198" s="127"/>
      <c r="D198" s="128"/>
      <c r="E198" s="129"/>
      <c r="F198" s="130"/>
      <c r="G198" s="131"/>
      <c r="H198" s="132"/>
      <c r="I198" s="133"/>
      <c r="J198" s="86"/>
      <c r="K198" s="134"/>
      <c r="L198" s="87"/>
      <c r="M198" s="135"/>
      <c r="N198" s="88"/>
    </row>
    <row r="199" spans="1:14" ht="26" customHeight="1">
      <c r="A199" s="138"/>
      <c r="B199" s="137" t="s">
        <v>15</v>
      </c>
      <c r="C199" s="127"/>
      <c r="D199" s="128"/>
      <c r="E199" s="129"/>
      <c r="F199" s="130"/>
      <c r="G199" s="131"/>
      <c r="H199" s="132"/>
      <c r="I199" s="133"/>
      <c r="J199" s="86"/>
      <c r="K199" s="134"/>
      <c r="L199" s="87"/>
      <c r="M199" s="135"/>
      <c r="N199" s="88"/>
    </row>
    <row r="200" spans="1:14" ht="26" customHeight="1">
      <c r="A200" s="138"/>
      <c r="B200" s="138"/>
      <c r="C200" s="127"/>
      <c r="D200" s="128"/>
      <c r="E200" s="129"/>
      <c r="F200" s="130"/>
      <c r="G200" s="131"/>
      <c r="H200" s="132"/>
      <c r="I200" s="133"/>
      <c r="J200" s="86"/>
      <c r="K200" s="134"/>
      <c r="L200" s="87"/>
      <c r="M200" s="135"/>
      <c r="N200" s="88"/>
    </row>
    <row r="201" spans="1:14" ht="26" customHeight="1">
      <c r="A201" s="138"/>
      <c r="B201" s="138"/>
      <c r="C201" s="127"/>
      <c r="D201" s="128"/>
      <c r="E201" s="129"/>
      <c r="F201" s="130"/>
      <c r="G201" s="131"/>
      <c r="H201" s="132"/>
      <c r="I201" s="133"/>
      <c r="J201" s="86"/>
      <c r="K201" s="134"/>
      <c r="L201" s="87"/>
      <c r="M201" s="135"/>
      <c r="N201" s="88"/>
    </row>
    <row r="202" spans="1:14" ht="26" customHeight="1">
      <c r="A202" s="138"/>
      <c r="B202" s="140"/>
      <c r="C202" s="127"/>
      <c r="D202" s="128"/>
      <c r="E202" s="129"/>
      <c r="F202" s="130"/>
      <c r="G202" s="131"/>
      <c r="H202" s="132"/>
      <c r="I202" s="133"/>
      <c r="J202" s="86"/>
      <c r="K202" s="134"/>
      <c r="L202" s="87"/>
      <c r="M202" s="135"/>
      <c r="N202" s="88"/>
    </row>
    <row r="203" spans="1:14" ht="26" customHeight="1">
      <c r="A203" s="138"/>
      <c r="B203" s="137"/>
      <c r="C203" s="127"/>
      <c r="D203" s="128"/>
      <c r="E203" s="129"/>
      <c r="F203" s="130"/>
      <c r="G203" s="131"/>
      <c r="H203" s="132"/>
      <c r="I203" s="133"/>
      <c r="J203" s="86"/>
      <c r="K203" s="134"/>
      <c r="L203" s="87"/>
      <c r="M203" s="135"/>
      <c r="N203" s="88"/>
    </row>
    <row r="204" spans="1:14" ht="26" customHeight="1">
      <c r="A204" s="138"/>
      <c r="B204" s="137"/>
      <c r="C204" s="127"/>
      <c r="D204" s="128"/>
      <c r="E204" s="129"/>
      <c r="F204" s="130"/>
      <c r="G204" s="131"/>
      <c r="H204" s="132"/>
      <c r="I204" s="133"/>
      <c r="J204" s="86"/>
      <c r="K204" s="134"/>
      <c r="L204" s="87"/>
      <c r="M204" s="135"/>
      <c r="N204" s="88"/>
    </row>
    <row r="205" spans="1:14" ht="26" customHeight="1">
      <c r="A205" s="138"/>
      <c r="B205" s="137"/>
      <c r="C205" s="127"/>
      <c r="D205" s="128"/>
      <c r="E205" s="129"/>
      <c r="F205" s="130"/>
      <c r="G205" s="131"/>
      <c r="H205" s="132"/>
      <c r="I205" s="133"/>
      <c r="J205" s="86"/>
      <c r="K205" s="134"/>
      <c r="L205" s="87"/>
      <c r="M205" s="135"/>
      <c r="N205" s="88"/>
    </row>
    <row r="206" spans="1:14" ht="26" customHeight="1">
      <c r="A206" s="138"/>
      <c r="B206" s="137"/>
      <c r="C206" s="127"/>
      <c r="D206" s="128"/>
      <c r="E206" s="129"/>
      <c r="F206" s="130"/>
      <c r="G206" s="131"/>
      <c r="H206" s="132"/>
      <c r="I206" s="133"/>
      <c r="J206" s="86"/>
      <c r="K206" s="134"/>
      <c r="L206" s="87"/>
      <c r="M206" s="135"/>
      <c r="N206" s="88"/>
    </row>
    <row r="207" spans="1:14" ht="26" customHeight="1">
      <c r="A207" s="138"/>
      <c r="B207" s="137"/>
      <c r="C207" s="127"/>
      <c r="D207" s="128"/>
      <c r="E207" s="129"/>
      <c r="F207" s="130"/>
      <c r="G207" s="131"/>
      <c r="H207" s="132"/>
      <c r="I207" s="133"/>
      <c r="J207" s="86"/>
      <c r="K207" s="134"/>
      <c r="L207" s="87"/>
      <c r="M207" s="135"/>
      <c r="N207" s="88"/>
    </row>
    <row r="208" spans="1:14" ht="26" customHeight="1">
      <c r="A208" s="138"/>
      <c r="B208" s="137"/>
      <c r="C208" s="127"/>
      <c r="D208" s="128"/>
      <c r="E208" s="129"/>
      <c r="F208" s="130"/>
      <c r="G208" s="131"/>
      <c r="H208" s="132"/>
      <c r="I208" s="133"/>
      <c r="J208" s="86"/>
      <c r="K208" s="134"/>
      <c r="L208" s="87"/>
      <c r="M208" s="135"/>
      <c r="N208" s="88"/>
    </row>
    <row r="209" spans="1:14" ht="26" customHeight="1">
      <c r="A209" s="138"/>
      <c r="B209" s="137"/>
      <c r="C209" s="127"/>
      <c r="D209" s="128"/>
      <c r="E209" s="129"/>
      <c r="F209" s="130"/>
      <c r="G209" s="131"/>
      <c r="H209" s="132"/>
      <c r="I209" s="133"/>
      <c r="J209" s="86"/>
      <c r="K209" s="134"/>
      <c r="L209" s="87"/>
      <c r="M209" s="135"/>
      <c r="N209" s="88"/>
    </row>
    <row r="210" spans="1:14" ht="26" customHeight="1">
      <c r="A210" s="138"/>
      <c r="B210" s="137"/>
      <c r="C210" s="127"/>
      <c r="D210" s="128"/>
      <c r="E210" s="129"/>
      <c r="F210" s="130"/>
      <c r="G210" s="131"/>
      <c r="H210" s="132"/>
      <c r="I210" s="133"/>
      <c r="J210" s="86"/>
      <c r="K210" s="134"/>
      <c r="L210" s="87"/>
      <c r="M210" s="135"/>
      <c r="N210" s="88"/>
    </row>
    <row r="211" spans="1:14" ht="26" customHeight="1">
      <c r="A211" s="138"/>
      <c r="B211" s="137"/>
      <c r="C211" s="127"/>
      <c r="D211" s="128"/>
      <c r="E211" s="129"/>
      <c r="F211" s="130"/>
      <c r="G211" s="131"/>
      <c r="H211" s="132"/>
      <c r="I211" s="133"/>
      <c r="J211" s="86"/>
      <c r="K211" s="134"/>
      <c r="L211" s="87"/>
      <c r="M211" s="135"/>
      <c r="N211" s="88"/>
    </row>
    <row r="212" spans="1:14" ht="26" customHeight="1">
      <c r="A212" s="138"/>
      <c r="B212" s="137"/>
      <c r="C212" s="127"/>
      <c r="D212" s="128"/>
      <c r="E212" s="129"/>
      <c r="F212" s="130"/>
      <c r="G212" s="131"/>
      <c r="H212" s="132"/>
      <c r="I212" s="133"/>
      <c r="J212" s="86"/>
      <c r="K212" s="134"/>
      <c r="L212" s="87"/>
      <c r="M212" s="135"/>
      <c r="N212" s="88"/>
    </row>
    <row r="213" spans="1:14" ht="26" customHeight="1">
      <c r="A213" s="138"/>
      <c r="B213" s="137"/>
      <c r="C213" s="127"/>
      <c r="D213" s="128"/>
      <c r="E213" s="129"/>
      <c r="F213" s="130"/>
      <c r="G213" s="131"/>
      <c r="H213" s="132"/>
      <c r="I213" s="133"/>
      <c r="J213" s="86"/>
      <c r="K213" s="134"/>
      <c r="L213" s="87"/>
      <c r="M213" s="135"/>
      <c r="N213" s="88"/>
    </row>
    <row r="214" spans="1:14" ht="26" customHeight="1">
      <c r="A214" s="138"/>
      <c r="B214" s="137"/>
      <c r="C214" s="127"/>
      <c r="D214" s="128"/>
      <c r="E214" s="129"/>
      <c r="F214" s="130"/>
      <c r="G214" s="131"/>
      <c r="H214" s="132"/>
      <c r="I214" s="133"/>
      <c r="J214" s="86"/>
      <c r="K214" s="134"/>
      <c r="L214" s="87"/>
      <c r="M214" s="135"/>
      <c r="N214" s="88"/>
    </row>
    <row r="215" spans="1:14" ht="26" customHeight="1">
      <c r="A215" s="138"/>
      <c r="B215" s="137"/>
      <c r="C215" s="127"/>
      <c r="D215" s="128"/>
      <c r="E215" s="129"/>
      <c r="F215" s="130"/>
      <c r="G215" s="131"/>
      <c r="H215" s="132"/>
      <c r="I215" s="133"/>
      <c r="J215" s="86"/>
      <c r="K215" s="134"/>
      <c r="L215" s="87"/>
      <c r="M215" s="135"/>
      <c r="N215" s="88"/>
    </row>
    <row r="216" spans="1:14" ht="26" customHeight="1">
      <c r="A216" s="138"/>
      <c r="B216" s="137"/>
      <c r="C216" s="127"/>
      <c r="D216" s="128"/>
      <c r="E216" s="129"/>
      <c r="F216" s="130"/>
      <c r="G216" s="131"/>
      <c r="H216" s="132"/>
      <c r="I216" s="133"/>
      <c r="J216" s="86"/>
      <c r="K216" s="134"/>
      <c r="L216" s="87"/>
      <c r="M216" s="135"/>
      <c r="N216" s="88"/>
    </row>
    <row r="217" spans="1:14" ht="26" customHeight="1">
      <c r="A217" s="138"/>
      <c r="B217" s="137"/>
      <c r="C217" s="127"/>
      <c r="D217" s="128"/>
      <c r="E217" s="129"/>
      <c r="F217" s="130"/>
      <c r="G217" s="131"/>
      <c r="H217" s="132"/>
      <c r="I217" s="133"/>
      <c r="J217" s="86"/>
      <c r="K217" s="134"/>
      <c r="L217" s="87"/>
      <c r="M217" s="135"/>
      <c r="N217" s="88"/>
    </row>
    <row r="218" spans="1:14" ht="26" customHeight="1">
      <c r="A218" s="138"/>
      <c r="B218" s="137" t="s">
        <v>15</v>
      </c>
      <c r="C218" s="127"/>
      <c r="D218" s="128"/>
      <c r="E218" s="129"/>
      <c r="F218" s="130"/>
      <c r="G218" s="131"/>
      <c r="H218" s="132"/>
      <c r="I218" s="133"/>
      <c r="J218" s="86"/>
      <c r="K218" s="134"/>
      <c r="L218" s="87"/>
      <c r="M218" s="135"/>
      <c r="N218" s="88"/>
    </row>
    <row r="219" spans="1:14" ht="26" customHeight="1">
      <c r="A219" s="138"/>
      <c r="B219" s="137" t="s">
        <v>15</v>
      </c>
      <c r="C219" s="127"/>
      <c r="D219" s="128"/>
      <c r="E219" s="129"/>
      <c r="F219" s="130"/>
      <c r="G219" s="131"/>
      <c r="H219" s="132"/>
      <c r="I219" s="133"/>
      <c r="J219" s="86"/>
      <c r="K219" s="134"/>
      <c r="L219" s="87"/>
      <c r="M219" s="135"/>
      <c r="N219" s="88"/>
    </row>
    <row r="220" spans="1:14" ht="26" customHeight="1">
      <c r="A220" s="138"/>
      <c r="B220" s="137" t="s">
        <v>15</v>
      </c>
      <c r="C220" s="127"/>
      <c r="D220" s="128"/>
      <c r="E220" s="129"/>
      <c r="F220" s="130"/>
      <c r="G220" s="131"/>
      <c r="H220" s="132"/>
      <c r="I220" s="133"/>
      <c r="J220" s="86"/>
      <c r="K220" s="134"/>
      <c r="L220" s="87"/>
      <c r="M220" s="135"/>
      <c r="N220" s="88"/>
    </row>
    <row r="221" spans="1:14" ht="26" customHeight="1">
      <c r="A221" s="138"/>
      <c r="B221" s="137" t="s">
        <v>15</v>
      </c>
      <c r="C221" s="127"/>
      <c r="D221" s="128"/>
      <c r="E221" s="129"/>
      <c r="F221" s="130"/>
      <c r="G221" s="131"/>
      <c r="H221" s="132"/>
      <c r="I221" s="133"/>
      <c r="J221" s="86"/>
      <c r="K221" s="134"/>
      <c r="L221" s="87"/>
      <c r="M221" s="135"/>
      <c r="N221" s="88"/>
    </row>
    <row r="222" spans="1:14" ht="26" customHeight="1">
      <c r="A222" s="138"/>
      <c r="B222" s="137" t="s">
        <v>15</v>
      </c>
      <c r="C222" s="127"/>
      <c r="D222" s="128"/>
      <c r="E222" s="129"/>
      <c r="F222" s="130"/>
      <c r="G222" s="131"/>
      <c r="H222" s="132"/>
      <c r="I222" s="133"/>
      <c r="J222" s="86"/>
      <c r="K222" s="134"/>
      <c r="L222" s="87"/>
      <c r="M222" s="135"/>
      <c r="N222" s="88"/>
    </row>
    <row r="223" spans="1:14" ht="26" customHeight="1">
      <c r="A223" s="138"/>
      <c r="B223" s="137" t="s">
        <v>15</v>
      </c>
      <c r="C223" s="127"/>
      <c r="D223" s="128"/>
      <c r="E223" s="129"/>
      <c r="F223" s="130"/>
      <c r="G223" s="131"/>
      <c r="H223" s="132"/>
      <c r="I223" s="133"/>
      <c r="J223" s="86"/>
      <c r="K223" s="134"/>
      <c r="L223" s="87"/>
      <c r="M223" s="135"/>
      <c r="N223" s="88"/>
    </row>
    <row r="224" spans="1:14" ht="26" customHeight="1">
      <c r="A224" s="138"/>
      <c r="B224" s="137" t="s">
        <v>15</v>
      </c>
      <c r="C224" s="127"/>
      <c r="D224" s="128"/>
      <c r="E224" s="129"/>
      <c r="F224" s="130"/>
      <c r="G224" s="131"/>
      <c r="H224" s="132"/>
      <c r="I224" s="133"/>
      <c r="J224" s="86"/>
      <c r="K224" s="134"/>
      <c r="L224" s="87"/>
      <c r="M224" s="135"/>
      <c r="N224" s="88"/>
    </row>
    <row r="225" spans="1:14" ht="26" customHeight="1">
      <c r="A225" s="138"/>
      <c r="B225" s="137" t="s">
        <v>15</v>
      </c>
      <c r="C225" s="127"/>
      <c r="D225" s="128"/>
      <c r="E225" s="129"/>
      <c r="F225" s="130"/>
      <c r="G225" s="131"/>
      <c r="H225" s="132"/>
      <c r="I225" s="133"/>
      <c r="J225" s="86"/>
      <c r="K225" s="134"/>
      <c r="L225" s="87"/>
      <c r="M225" s="135"/>
      <c r="N225" s="88"/>
    </row>
    <row r="226" spans="1:14" ht="26" customHeight="1">
      <c r="A226" s="138"/>
      <c r="B226" s="137" t="s">
        <v>15</v>
      </c>
      <c r="C226" s="127"/>
      <c r="D226" s="128"/>
      <c r="E226" s="129"/>
      <c r="F226" s="130"/>
      <c r="G226" s="131"/>
      <c r="H226" s="132"/>
      <c r="I226" s="133"/>
      <c r="J226" s="86"/>
      <c r="K226" s="134"/>
      <c r="L226" s="87"/>
      <c r="M226" s="135"/>
      <c r="N226" s="88"/>
    </row>
    <row r="227" spans="1:14" ht="26" customHeight="1">
      <c r="A227" s="138"/>
      <c r="B227" s="137" t="s">
        <v>15</v>
      </c>
      <c r="C227" s="127"/>
      <c r="D227" s="128"/>
      <c r="E227" s="129"/>
      <c r="F227" s="130"/>
      <c r="G227" s="131"/>
      <c r="H227" s="132"/>
      <c r="I227" s="133"/>
      <c r="J227" s="86"/>
      <c r="K227" s="134"/>
      <c r="L227" s="87"/>
      <c r="M227" s="135"/>
      <c r="N227" s="88"/>
    </row>
    <row r="228" spans="1:14" ht="26" customHeight="1">
      <c r="A228" s="138"/>
      <c r="B228" s="138"/>
      <c r="C228" s="127"/>
      <c r="D228" s="128"/>
      <c r="E228" s="129"/>
      <c r="F228" s="130"/>
      <c r="G228" s="131"/>
      <c r="H228" s="132"/>
      <c r="I228" s="133"/>
      <c r="J228" s="86"/>
      <c r="K228" s="134"/>
      <c r="L228" s="87"/>
      <c r="M228" s="135"/>
      <c r="N228" s="88"/>
    </row>
    <row r="229" spans="1:14" ht="26" customHeight="1">
      <c r="A229" s="138"/>
      <c r="B229" s="138"/>
      <c r="C229" s="127"/>
      <c r="D229" s="128"/>
      <c r="E229" s="129"/>
      <c r="F229" s="130"/>
      <c r="G229" s="131"/>
      <c r="H229" s="132"/>
      <c r="I229" s="133"/>
      <c r="J229" s="86"/>
      <c r="K229" s="134"/>
      <c r="L229" s="87"/>
      <c r="M229" s="135"/>
      <c r="N229" s="88"/>
    </row>
    <row r="230" spans="1:14" ht="26" customHeight="1">
      <c r="A230" s="138"/>
      <c r="B230" s="140"/>
      <c r="C230" s="127"/>
      <c r="D230" s="128"/>
      <c r="E230" s="129"/>
      <c r="F230" s="130"/>
      <c r="G230" s="131"/>
      <c r="H230" s="132"/>
      <c r="I230" s="133"/>
      <c r="J230" s="86"/>
      <c r="K230" s="134"/>
      <c r="L230" s="87"/>
      <c r="M230" s="135"/>
      <c r="N230" s="88"/>
    </row>
    <row r="231" spans="1:14" ht="26" customHeight="1">
      <c r="A231" s="138"/>
      <c r="B231" s="137"/>
      <c r="C231" s="127"/>
      <c r="D231" s="128"/>
      <c r="E231" s="129"/>
      <c r="F231" s="130"/>
      <c r="G231" s="131"/>
      <c r="H231" s="132"/>
      <c r="I231" s="133"/>
      <c r="J231" s="86"/>
      <c r="K231" s="134"/>
      <c r="L231" s="87"/>
      <c r="M231" s="135"/>
      <c r="N231" s="88"/>
    </row>
    <row r="232" spans="1:14" ht="26" customHeight="1">
      <c r="A232" s="138"/>
      <c r="B232" s="137"/>
      <c r="C232" s="127"/>
      <c r="D232" s="128"/>
      <c r="E232" s="129"/>
      <c r="F232" s="130"/>
      <c r="G232" s="131"/>
      <c r="H232" s="132"/>
      <c r="I232" s="133"/>
      <c r="J232" s="86"/>
      <c r="K232" s="134"/>
      <c r="L232" s="87"/>
      <c r="M232" s="135"/>
      <c r="N232" s="88"/>
    </row>
    <row r="233" spans="1:14" ht="26" customHeight="1">
      <c r="A233" s="138"/>
      <c r="B233" s="137"/>
      <c r="C233" s="127"/>
      <c r="D233" s="128"/>
      <c r="E233" s="129"/>
      <c r="F233" s="130"/>
      <c r="G233" s="131"/>
      <c r="H233" s="132"/>
      <c r="I233" s="133"/>
      <c r="J233" s="86"/>
      <c r="K233" s="134"/>
      <c r="L233" s="87"/>
      <c r="M233" s="135"/>
      <c r="N233" s="88"/>
    </row>
    <row r="234" spans="1:14" ht="26" customHeight="1">
      <c r="A234" s="138"/>
      <c r="B234" s="137"/>
      <c r="C234" s="127"/>
      <c r="D234" s="128"/>
      <c r="E234" s="129"/>
      <c r="F234" s="130"/>
      <c r="G234" s="131"/>
      <c r="H234" s="132"/>
      <c r="I234" s="133"/>
      <c r="J234" s="86"/>
      <c r="K234" s="134"/>
      <c r="L234" s="87"/>
      <c r="M234" s="135"/>
      <c r="N234" s="88"/>
    </row>
    <row r="235" spans="1:14" ht="26" customHeight="1">
      <c r="A235" s="138"/>
      <c r="B235" s="137"/>
      <c r="C235" s="127"/>
      <c r="D235" s="128"/>
      <c r="E235" s="129"/>
      <c r="F235" s="130"/>
      <c r="G235" s="131"/>
      <c r="H235" s="132"/>
      <c r="I235" s="133"/>
      <c r="J235" s="86"/>
      <c r="K235" s="134"/>
      <c r="L235" s="87"/>
      <c r="M235" s="135"/>
      <c r="N235" s="88"/>
    </row>
    <row r="236" spans="1:14" ht="26" customHeight="1">
      <c r="A236" s="138"/>
      <c r="B236" s="137"/>
      <c r="C236" s="127"/>
      <c r="D236" s="128"/>
      <c r="E236" s="129"/>
      <c r="F236" s="130"/>
      <c r="G236" s="131"/>
      <c r="H236" s="132"/>
      <c r="I236" s="133"/>
      <c r="J236" s="86"/>
      <c r="K236" s="134"/>
      <c r="L236" s="87"/>
      <c r="M236" s="135"/>
      <c r="N236" s="88"/>
    </row>
    <row r="237" spans="1:14" ht="26" customHeight="1">
      <c r="A237" s="138"/>
      <c r="B237" s="137"/>
      <c r="C237" s="127"/>
      <c r="D237" s="128"/>
      <c r="E237" s="129"/>
      <c r="F237" s="130"/>
      <c r="G237" s="131"/>
      <c r="H237" s="132"/>
      <c r="I237" s="133"/>
      <c r="J237" s="86"/>
      <c r="K237" s="134"/>
      <c r="L237" s="87"/>
      <c r="M237" s="135"/>
      <c r="N237" s="88"/>
    </row>
    <row r="238" spans="1:14" ht="26" customHeight="1">
      <c r="A238" s="138"/>
      <c r="B238" s="137"/>
      <c r="C238" s="127"/>
      <c r="D238" s="128"/>
      <c r="E238" s="129"/>
      <c r="F238" s="130"/>
      <c r="G238" s="131"/>
      <c r="H238" s="132"/>
      <c r="I238" s="133"/>
      <c r="J238" s="86"/>
      <c r="K238" s="134"/>
      <c r="L238" s="87"/>
      <c r="M238" s="135"/>
      <c r="N238" s="88"/>
    </row>
    <row r="239" spans="1:14" ht="26" customHeight="1">
      <c r="A239" s="138"/>
      <c r="B239" s="137"/>
      <c r="C239" s="127"/>
      <c r="D239" s="128"/>
      <c r="E239" s="129"/>
      <c r="F239" s="130"/>
      <c r="G239" s="131"/>
      <c r="H239" s="132"/>
      <c r="I239" s="133"/>
      <c r="J239" s="86"/>
      <c r="K239" s="134"/>
      <c r="L239" s="87"/>
      <c r="M239" s="135"/>
      <c r="N239" s="88"/>
    </row>
    <row r="240" spans="1:14" ht="26" customHeight="1">
      <c r="A240" s="138"/>
      <c r="B240" s="137"/>
      <c r="C240" s="127"/>
      <c r="D240" s="128"/>
      <c r="E240" s="129"/>
      <c r="F240" s="130"/>
      <c r="G240" s="131"/>
      <c r="H240" s="132"/>
      <c r="I240" s="133"/>
      <c r="J240" s="86"/>
      <c r="K240" s="134"/>
      <c r="L240" s="87"/>
      <c r="M240" s="135"/>
      <c r="N240" s="88"/>
    </row>
    <row r="241" spans="1:14" ht="26" customHeight="1">
      <c r="A241" s="138"/>
      <c r="B241" s="137"/>
      <c r="C241" s="127"/>
      <c r="D241" s="128"/>
      <c r="E241" s="129"/>
      <c r="F241" s="130"/>
      <c r="G241" s="131"/>
      <c r="H241" s="132"/>
      <c r="I241" s="133"/>
      <c r="J241" s="86"/>
      <c r="K241" s="134"/>
      <c r="L241" s="87"/>
      <c r="M241" s="135"/>
      <c r="N241" s="88"/>
    </row>
    <row r="242" spans="1:14" ht="26" customHeight="1">
      <c r="A242" s="138"/>
      <c r="B242" s="137"/>
      <c r="C242" s="127"/>
      <c r="D242" s="128"/>
      <c r="E242" s="129"/>
      <c r="F242" s="130"/>
      <c r="G242" s="131"/>
      <c r="H242" s="132"/>
      <c r="I242" s="133"/>
      <c r="J242" s="86"/>
      <c r="K242" s="134"/>
      <c r="L242" s="87"/>
      <c r="M242" s="135"/>
      <c r="N242" s="88"/>
    </row>
    <row r="243" spans="1:14" ht="26" customHeight="1">
      <c r="A243" s="138"/>
      <c r="B243" s="137"/>
      <c r="C243" s="127"/>
      <c r="D243" s="128"/>
      <c r="E243" s="129"/>
      <c r="F243" s="130"/>
      <c r="G243" s="131"/>
      <c r="H243" s="132"/>
      <c r="I243" s="133"/>
      <c r="J243" s="86"/>
      <c r="K243" s="134"/>
      <c r="L243" s="87"/>
      <c r="M243" s="135"/>
      <c r="N243" s="88"/>
    </row>
    <row r="244" spans="1:14" ht="26" customHeight="1">
      <c r="A244" s="138"/>
      <c r="B244" s="137"/>
      <c r="C244" s="127"/>
      <c r="D244" s="128"/>
      <c r="E244" s="129"/>
      <c r="F244" s="130"/>
      <c r="G244" s="131"/>
      <c r="H244" s="132"/>
      <c r="I244" s="133"/>
      <c r="J244" s="86"/>
      <c r="K244" s="134"/>
      <c r="L244" s="87"/>
      <c r="M244" s="135"/>
      <c r="N244" s="88"/>
    </row>
    <row r="245" spans="1:14" ht="26" customHeight="1">
      <c r="A245" s="138"/>
      <c r="B245" s="137"/>
      <c r="C245" s="127"/>
      <c r="D245" s="128"/>
      <c r="E245" s="129"/>
      <c r="F245" s="130"/>
      <c r="G245" s="131"/>
      <c r="H245" s="132"/>
      <c r="I245" s="133"/>
      <c r="J245" s="86"/>
      <c r="K245" s="134"/>
      <c r="L245" s="87"/>
      <c r="M245" s="135"/>
      <c r="N245" s="88"/>
    </row>
    <row r="246" spans="1:14">
      <c r="D246" s="124"/>
      <c r="E246" s="124"/>
      <c r="F246" s="124"/>
      <c r="G246" s="124"/>
      <c r="H246" s="124"/>
      <c r="I246" s="124"/>
      <c r="J246" s="152"/>
      <c r="K246" s="124"/>
    </row>
    <row r="247" spans="1:14">
      <c r="D247" s="124"/>
      <c r="E247" s="124"/>
      <c r="F247" s="124"/>
      <c r="G247" s="124"/>
      <c r="H247" s="124"/>
      <c r="I247" s="124"/>
      <c r="J247" s="152"/>
      <c r="K247" s="124"/>
    </row>
    <row r="248" spans="1:14">
      <c r="D248" s="124"/>
      <c r="E248" s="124"/>
      <c r="F248" s="124"/>
      <c r="G248" s="124"/>
      <c r="H248" s="124"/>
      <c r="I248" s="124"/>
      <c r="J248" s="152"/>
      <c r="K248" s="124"/>
    </row>
    <row r="249" spans="1:14">
      <c r="D249" s="124"/>
      <c r="E249" s="124"/>
      <c r="F249" s="124"/>
      <c r="G249" s="124"/>
      <c r="H249" s="124"/>
      <c r="I249" s="124"/>
      <c r="J249" s="152"/>
      <c r="K249" s="124"/>
    </row>
    <row r="250" spans="1:14">
      <c r="D250" s="124"/>
      <c r="E250" s="124"/>
      <c r="F250" s="124"/>
      <c r="G250" s="124"/>
      <c r="H250" s="124"/>
      <c r="I250" s="124"/>
      <c r="J250" s="152"/>
      <c r="K250" s="124"/>
    </row>
    <row r="251" spans="1:14">
      <c r="D251" s="124"/>
      <c r="E251" s="124"/>
      <c r="F251" s="124"/>
      <c r="G251" s="124"/>
      <c r="H251" s="124"/>
      <c r="I251" s="124"/>
      <c r="J251" s="152"/>
      <c r="K251" s="124"/>
    </row>
    <row r="252" spans="1:14">
      <c r="D252" s="124"/>
      <c r="E252" s="124"/>
      <c r="F252" s="124"/>
      <c r="G252" s="124"/>
      <c r="H252" s="124"/>
      <c r="I252" s="124"/>
      <c r="J252" s="152"/>
      <c r="K252" s="124"/>
    </row>
    <row r="253" spans="1:14">
      <c r="D253" s="124"/>
      <c r="E253" s="124"/>
      <c r="F253" s="124"/>
      <c r="G253" s="124"/>
      <c r="H253" s="124"/>
      <c r="I253" s="124"/>
      <c r="J253" s="152"/>
      <c r="K253" s="124"/>
    </row>
    <row r="254" spans="1:14">
      <c r="D254" s="124"/>
      <c r="E254" s="124"/>
      <c r="F254" s="124"/>
      <c r="G254" s="124"/>
      <c r="H254" s="124"/>
      <c r="I254" s="124"/>
      <c r="J254" s="152"/>
      <c r="K254" s="124"/>
    </row>
    <row r="255" spans="1:14">
      <c r="D255" s="124"/>
      <c r="E255" s="124"/>
      <c r="F255" s="124"/>
      <c r="G255" s="124"/>
      <c r="H255" s="124"/>
      <c r="I255" s="124"/>
      <c r="J255" s="152"/>
      <c r="K255" s="124"/>
    </row>
    <row r="256" spans="1:14">
      <c r="D256" s="124"/>
      <c r="E256" s="124"/>
      <c r="F256" s="124"/>
      <c r="G256" s="124"/>
      <c r="H256" s="124"/>
      <c r="I256" s="124"/>
      <c r="J256" s="152"/>
      <c r="K256" s="124"/>
    </row>
    <row r="257" spans="4:11">
      <c r="D257" s="124"/>
      <c r="E257" s="124"/>
      <c r="F257" s="124"/>
      <c r="G257" s="124"/>
      <c r="H257" s="124"/>
      <c r="I257" s="124"/>
      <c r="J257" s="152"/>
      <c r="K257" s="124"/>
    </row>
    <row r="258" spans="4:11">
      <c r="D258" s="124"/>
      <c r="E258" s="124"/>
      <c r="F258" s="124"/>
      <c r="G258" s="124"/>
      <c r="H258" s="124"/>
      <c r="I258" s="124"/>
      <c r="J258" s="152"/>
      <c r="K258" s="124"/>
    </row>
    <row r="259" spans="4:11">
      <c r="D259" s="124"/>
      <c r="E259" s="124"/>
      <c r="F259" s="124"/>
      <c r="G259" s="124"/>
      <c r="H259" s="124"/>
      <c r="I259" s="124"/>
      <c r="J259" s="152"/>
      <c r="K259" s="124"/>
    </row>
    <row r="260" spans="4:11">
      <c r="D260" s="124"/>
      <c r="E260" s="124"/>
      <c r="F260" s="124"/>
      <c r="G260" s="124"/>
      <c r="H260" s="124"/>
      <c r="I260" s="124"/>
      <c r="J260" s="152"/>
      <c r="K260" s="124"/>
    </row>
    <row r="261" spans="4:11">
      <c r="D261" s="124"/>
      <c r="E261" s="124"/>
      <c r="F261" s="124"/>
      <c r="G261" s="124"/>
      <c r="H261" s="124"/>
      <c r="I261" s="124"/>
      <c r="J261" s="152"/>
      <c r="K261" s="124"/>
    </row>
    <row r="262" spans="4:11">
      <c r="D262" s="124"/>
      <c r="E262" s="124"/>
      <c r="F262" s="124"/>
      <c r="G262" s="124"/>
      <c r="H262" s="124"/>
      <c r="I262" s="124"/>
      <c r="J262" s="152"/>
      <c r="K262" s="124"/>
    </row>
    <row r="263" spans="4:11">
      <c r="D263" s="124"/>
      <c r="E263" s="124"/>
      <c r="F263" s="124"/>
      <c r="G263" s="124"/>
      <c r="H263" s="124"/>
      <c r="I263" s="124"/>
      <c r="J263" s="152"/>
      <c r="K263" s="124"/>
    </row>
    <row r="264" spans="4:11">
      <c r="D264" s="124"/>
      <c r="E264" s="124"/>
      <c r="F264" s="124"/>
      <c r="G264" s="124"/>
      <c r="H264" s="124"/>
      <c r="I264" s="124"/>
      <c r="J264" s="152"/>
      <c r="K264" s="124"/>
    </row>
    <row r="265" spans="4:11">
      <c r="D265" s="124"/>
      <c r="E265" s="124"/>
      <c r="F265" s="124"/>
      <c r="G265" s="124"/>
      <c r="H265" s="124"/>
      <c r="I265" s="124"/>
      <c r="J265" s="152"/>
      <c r="K265" s="124"/>
    </row>
    <row r="266" spans="4:11">
      <c r="D266" s="124"/>
      <c r="E266" s="124"/>
      <c r="F266" s="124"/>
      <c r="G266" s="124"/>
      <c r="H266" s="124"/>
      <c r="I266" s="124"/>
      <c r="J266" s="152"/>
      <c r="K266" s="124"/>
    </row>
    <row r="267" spans="4:11">
      <c r="D267" s="124"/>
      <c r="E267" s="124"/>
      <c r="F267" s="124"/>
      <c r="G267" s="124"/>
      <c r="H267" s="124"/>
      <c r="I267" s="124"/>
      <c r="J267" s="152"/>
      <c r="K267" s="124"/>
    </row>
    <row r="268" spans="4:11">
      <c r="D268" s="124"/>
      <c r="E268" s="124"/>
      <c r="F268" s="124"/>
      <c r="G268" s="124"/>
      <c r="H268" s="124"/>
      <c r="I268" s="124"/>
      <c r="J268" s="152"/>
      <c r="K268" s="124"/>
    </row>
    <row r="269" spans="4:11">
      <c r="D269" s="124"/>
      <c r="E269" s="124"/>
      <c r="F269" s="124"/>
      <c r="G269" s="124"/>
      <c r="H269" s="124"/>
      <c r="I269" s="124"/>
      <c r="J269" s="152"/>
      <c r="K269" s="124"/>
    </row>
    <row r="270" spans="4:11">
      <c r="D270" s="124"/>
      <c r="E270" s="124"/>
      <c r="F270" s="124"/>
      <c r="G270" s="124"/>
      <c r="H270" s="124"/>
      <c r="I270" s="124"/>
      <c r="J270" s="152"/>
      <c r="K270" s="124"/>
    </row>
    <row r="271" spans="4:11">
      <c r="D271" s="124"/>
      <c r="E271" s="124"/>
      <c r="F271" s="124"/>
      <c r="G271" s="124"/>
      <c r="H271" s="124"/>
      <c r="I271" s="124"/>
      <c r="J271" s="152"/>
      <c r="K271" s="124"/>
    </row>
    <row r="272" spans="4:11">
      <c r="D272" s="124"/>
      <c r="E272" s="124"/>
      <c r="F272" s="124"/>
      <c r="G272" s="124"/>
      <c r="H272" s="124"/>
      <c r="I272" s="124"/>
      <c r="J272" s="152"/>
      <c r="K272" s="124"/>
    </row>
    <row r="273" spans="4:11">
      <c r="D273" s="124"/>
      <c r="E273" s="124"/>
      <c r="F273" s="124"/>
      <c r="G273" s="124"/>
      <c r="H273" s="124"/>
      <c r="I273" s="124"/>
      <c r="J273" s="152"/>
      <c r="K273" s="124"/>
    </row>
    <row r="274" spans="4:11">
      <c r="D274" s="124"/>
      <c r="E274" s="124"/>
      <c r="F274" s="124"/>
      <c r="G274" s="124"/>
      <c r="H274" s="124"/>
      <c r="I274" s="124"/>
      <c r="J274" s="152"/>
      <c r="K274" s="124"/>
    </row>
    <row r="275" spans="4:11">
      <c r="D275" s="124"/>
      <c r="E275" s="124"/>
      <c r="F275" s="124"/>
      <c r="G275" s="124"/>
      <c r="H275" s="124"/>
      <c r="I275" s="124"/>
      <c r="J275" s="152"/>
      <c r="K275" s="124"/>
    </row>
    <row r="276" spans="4:11">
      <c r="D276" s="124"/>
      <c r="E276" s="124"/>
      <c r="F276" s="124"/>
      <c r="G276" s="124"/>
      <c r="H276" s="124"/>
      <c r="I276" s="124"/>
      <c r="J276" s="152"/>
      <c r="K276" s="124"/>
    </row>
    <row r="277" spans="4:11">
      <c r="D277" s="124"/>
      <c r="E277" s="124"/>
      <c r="F277" s="124"/>
      <c r="G277" s="124"/>
      <c r="H277" s="124"/>
      <c r="I277" s="124"/>
      <c r="J277" s="152"/>
      <c r="K277" s="124"/>
    </row>
    <row r="278" spans="4:11">
      <c r="D278" s="124"/>
      <c r="E278" s="124"/>
      <c r="F278" s="124"/>
      <c r="G278" s="124"/>
      <c r="H278" s="124"/>
      <c r="I278" s="124"/>
      <c r="J278" s="152"/>
      <c r="K278" s="124"/>
    </row>
    <row r="279" spans="4:11">
      <c r="D279" s="124"/>
      <c r="E279" s="124"/>
      <c r="F279" s="124"/>
      <c r="G279" s="124"/>
      <c r="H279" s="124"/>
      <c r="I279" s="124"/>
      <c r="J279" s="152"/>
      <c r="K279" s="124"/>
    </row>
    <row r="280" spans="4:11">
      <c r="D280" s="124"/>
      <c r="E280" s="124"/>
      <c r="F280" s="124"/>
      <c r="G280" s="124"/>
      <c r="H280" s="124"/>
      <c r="I280" s="124"/>
      <c r="J280" s="152"/>
      <c r="K280" s="124"/>
    </row>
    <row r="281" spans="4:11">
      <c r="D281" s="124"/>
      <c r="E281" s="124"/>
      <c r="F281" s="124"/>
      <c r="G281" s="124"/>
      <c r="H281" s="124"/>
      <c r="I281" s="124"/>
      <c r="J281" s="152"/>
      <c r="K281" s="124"/>
    </row>
    <row r="282" spans="4:11">
      <c r="D282" s="124"/>
      <c r="E282" s="124"/>
      <c r="F282" s="124"/>
      <c r="G282" s="124"/>
      <c r="H282" s="124"/>
      <c r="I282" s="124"/>
      <c r="J282" s="152"/>
      <c r="K282" s="124"/>
    </row>
    <row r="283" spans="4:11">
      <c r="D283" s="124"/>
      <c r="E283" s="124"/>
      <c r="F283" s="124"/>
      <c r="G283" s="124"/>
      <c r="H283" s="124"/>
      <c r="I283" s="124"/>
      <c r="J283" s="152"/>
      <c r="K283" s="124"/>
    </row>
    <row r="284" spans="4:11">
      <c r="D284" s="124"/>
      <c r="E284" s="124"/>
      <c r="F284" s="124"/>
      <c r="G284" s="124"/>
      <c r="H284" s="124"/>
      <c r="I284" s="124"/>
      <c r="J284" s="152"/>
      <c r="K284" s="124"/>
    </row>
    <row r="285" spans="4:11">
      <c r="D285" s="124"/>
      <c r="E285" s="124"/>
      <c r="F285" s="124"/>
      <c r="G285" s="124"/>
      <c r="H285" s="124"/>
      <c r="I285" s="124"/>
      <c r="J285" s="152"/>
      <c r="K285" s="124"/>
    </row>
    <row r="286" spans="4:11">
      <c r="D286" s="124"/>
      <c r="E286" s="124"/>
      <c r="F286" s="124"/>
      <c r="G286" s="124"/>
      <c r="H286" s="124"/>
      <c r="I286" s="124"/>
      <c r="J286" s="152"/>
      <c r="K286" s="124"/>
    </row>
    <row r="287" spans="4:11">
      <c r="D287" s="124"/>
      <c r="E287" s="124"/>
      <c r="F287" s="124"/>
      <c r="G287" s="124"/>
      <c r="H287" s="124"/>
      <c r="I287" s="124"/>
      <c r="J287" s="152"/>
      <c r="K287" s="124"/>
    </row>
    <row r="288" spans="4:11">
      <c r="D288" s="124"/>
      <c r="E288" s="124"/>
      <c r="F288" s="124"/>
      <c r="G288" s="124"/>
      <c r="H288" s="124"/>
      <c r="I288" s="124"/>
      <c r="J288" s="152"/>
      <c r="K288" s="124"/>
    </row>
    <row r="289" spans="4:11">
      <c r="D289" s="124"/>
      <c r="E289" s="124"/>
      <c r="F289" s="124"/>
      <c r="G289" s="124"/>
      <c r="H289" s="124"/>
      <c r="I289" s="124"/>
      <c r="J289" s="152"/>
      <c r="K289" s="124"/>
    </row>
    <row r="290" spans="4:11">
      <c r="D290" s="124"/>
      <c r="E290" s="124"/>
      <c r="F290" s="124"/>
      <c r="G290" s="124"/>
      <c r="H290" s="124"/>
      <c r="I290" s="124"/>
      <c r="J290" s="152"/>
      <c r="K290" s="124"/>
    </row>
    <row r="291" spans="4:11">
      <c r="D291" s="124"/>
      <c r="E291" s="124"/>
      <c r="F291" s="124"/>
      <c r="G291" s="124"/>
      <c r="H291" s="124"/>
      <c r="I291" s="124"/>
      <c r="J291" s="152"/>
      <c r="K291" s="124"/>
    </row>
    <row r="292" spans="4:11">
      <c r="D292" s="124"/>
      <c r="E292" s="124"/>
      <c r="F292" s="124"/>
      <c r="G292" s="124"/>
      <c r="H292" s="124"/>
      <c r="I292" s="124"/>
      <c r="J292" s="152"/>
      <c r="K292" s="124"/>
    </row>
    <row r="293" spans="4:11">
      <c r="D293" s="124"/>
      <c r="E293" s="124"/>
      <c r="F293" s="124"/>
      <c r="G293" s="124"/>
      <c r="H293" s="124"/>
      <c r="I293" s="124"/>
      <c r="J293" s="152"/>
      <c r="K293" s="124"/>
    </row>
    <row r="294" spans="4:11">
      <c r="D294" s="124"/>
      <c r="E294" s="124"/>
      <c r="F294" s="124"/>
      <c r="G294" s="124"/>
      <c r="H294" s="124"/>
      <c r="I294" s="124"/>
      <c r="J294" s="152"/>
      <c r="K294" s="124"/>
    </row>
    <row r="295" spans="4:11">
      <c r="D295" s="124"/>
      <c r="E295" s="124"/>
      <c r="F295" s="124"/>
      <c r="G295" s="124"/>
      <c r="H295" s="124"/>
      <c r="I295" s="124"/>
      <c r="J295" s="152"/>
      <c r="K295" s="124"/>
    </row>
    <row r="296" spans="4:11">
      <c r="D296" s="124"/>
      <c r="E296" s="124"/>
      <c r="F296" s="124"/>
      <c r="G296" s="124"/>
      <c r="H296" s="124"/>
      <c r="I296" s="124"/>
      <c r="J296" s="152"/>
      <c r="K296" s="124"/>
    </row>
    <row r="297" spans="4:11">
      <c r="D297" s="124"/>
      <c r="E297" s="124"/>
      <c r="F297" s="124"/>
      <c r="G297" s="124"/>
      <c r="H297" s="124"/>
      <c r="I297" s="124"/>
      <c r="J297" s="152"/>
      <c r="K297" s="124"/>
    </row>
    <row r="298" spans="4:11">
      <c r="D298" s="124"/>
      <c r="E298" s="124"/>
      <c r="F298" s="124"/>
      <c r="G298" s="124"/>
      <c r="H298" s="124"/>
      <c r="I298" s="124"/>
      <c r="J298" s="152"/>
      <c r="K298" s="124"/>
    </row>
    <row r="299" spans="4:11">
      <c r="D299" s="124"/>
      <c r="E299" s="124"/>
      <c r="F299" s="124"/>
      <c r="G299" s="124"/>
      <c r="H299" s="124"/>
      <c r="I299" s="124"/>
      <c r="J299" s="152"/>
      <c r="K299" s="124"/>
    </row>
    <row r="300" spans="4:11">
      <c r="D300" s="124"/>
      <c r="E300" s="124"/>
      <c r="F300" s="124"/>
      <c r="G300" s="124"/>
      <c r="H300" s="124"/>
      <c r="I300" s="124"/>
      <c r="J300" s="152"/>
      <c r="K300" s="124"/>
    </row>
    <row r="301" spans="4:11">
      <c r="D301" s="124"/>
      <c r="E301" s="124"/>
      <c r="F301" s="124"/>
      <c r="G301" s="124"/>
      <c r="H301" s="124"/>
      <c r="I301" s="124"/>
      <c r="J301" s="152"/>
      <c r="K301" s="124"/>
    </row>
    <row r="302" spans="4:11">
      <c r="D302" s="124"/>
      <c r="E302" s="124"/>
      <c r="F302" s="124"/>
      <c r="G302" s="124"/>
      <c r="H302" s="124"/>
      <c r="I302" s="124"/>
      <c r="J302" s="152"/>
      <c r="K302" s="124"/>
    </row>
    <row r="303" spans="4:11">
      <c r="D303" s="124"/>
      <c r="E303" s="124"/>
      <c r="F303" s="124"/>
      <c r="G303" s="124"/>
      <c r="H303" s="124"/>
      <c r="I303" s="124"/>
      <c r="J303" s="152"/>
      <c r="K303" s="124"/>
    </row>
    <row r="304" spans="4:11">
      <c r="D304" s="124"/>
      <c r="E304" s="124"/>
      <c r="F304" s="124"/>
      <c r="G304" s="124"/>
      <c r="H304" s="124"/>
      <c r="I304" s="124"/>
      <c r="J304" s="152"/>
      <c r="K304" s="124"/>
    </row>
    <row r="305" spans="4:11">
      <c r="D305" s="124"/>
      <c r="E305" s="124"/>
      <c r="F305" s="124"/>
      <c r="G305" s="124"/>
      <c r="H305" s="124"/>
      <c r="I305" s="124"/>
      <c r="J305" s="152"/>
      <c r="K305" s="124"/>
    </row>
    <row r="306" spans="4:11">
      <c r="D306" s="124"/>
      <c r="E306" s="124"/>
      <c r="F306" s="124"/>
      <c r="G306" s="124"/>
      <c r="H306" s="124"/>
      <c r="I306" s="124"/>
      <c r="J306" s="152"/>
      <c r="K306" s="124"/>
    </row>
    <row r="307" spans="4:11">
      <c r="D307" s="124"/>
      <c r="E307" s="124"/>
      <c r="F307" s="124"/>
      <c r="G307" s="124"/>
      <c r="H307" s="124"/>
      <c r="I307" s="124"/>
      <c r="J307" s="152"/>
      <c r="K307" s="124"/>
    </row>
    <row r="308" spans="4:11">
      <c r="D308" s="124"/>
      <c r="E308" s="124"/>
      <c r="F308" s="124"/>
      <c r="G308" s="124"/>
      <c r="H308" s="124"/>
      <c r="I308" s="124"/>
      <c r="J308" s="152"/>
      <c r="K308" s="124"/>
    </row>
    <row r="309" spans="4:11">
      <c r="D309" s="124"/>
      <c r="E309" s="124"/>
      <c r="F309" s="124"/>
      <c r="G309" s="124"/>
      <c r="H309" s="124"/>
      <c r="I309" s="124"/>
      <c r="J309" s="152"/>
      <c r="K309" s="124"/>
    </row>
    <row r="310" spans="4:11">
      <c r="D310" s="124"/>
      <c r="E310" s="124"/>
      <c r="F310" s="124"/>
      <c r="G310" s="124"/>
      <c r="H310" s="124"/>
      <c r="I310" s="124"/>
      <c r="J310" s="152"/>
      <c r="K310" s="124"/>
    </row>
    <row r="311" spans="4:11">
      <c r="D311" s="124"/>
      <c r="E311" s="124"/>
      <c r="F311" s="124"/>
      <c r="G311" s="124"/>
      <c r="H311" s="124"/>
      <c r="I311" s="124"/>
      <c r="J311" s="152"/>
      <c r="K311" s="124"/>
    </row>
    <row r="312" spans="4:11">
      <c r="D312" s="124"/>
      <c r="E312" s="124"/>
      <c r="F312" s="124"/>
      <c r="G312" s="124"/>
      <c r="H312" s="124"/>
      <c r="I312" s="124"/>
      <c r="J312" s="152"/>
      <c r="K312" s="124"/>
    </row>
    <row r="313" spans="4:11">
      <c r="D313" s="124"/>
      <c r="E313" s="124"/>
      <c r="F313" s="124"/>
      <c r="G313" s="124"/>
      <c r="H313" s="124"/>
      <c r="I313" s="124"/>
      <c r="J313" s="152"/>
      <c r="K313" s="124"/>
    </row>
    <row r="314" spans="4:11">
      <c r="D314" s="124"/>
      <c r="E314" s="124"/>
      <c r="F314" s="124"/>
      <c r="G314" s="124"/>
      <c r="H314" s="124"/>
      <c r="I314" s="124"/>
      <c r="J314" s="152"/>
      <c r="K314" s="124"/>
    </row>
    <row r="315" spans="4:11">
      <c r="D315" s="124"/>
      <c r="E315" s="124"/>
      <c r="F315" s="124"/>
      <c r="G315" s="124"/>
      <c r="H315" s="124"/>
      <c r="I315" s="124"/>
      <c r="J315" s="152"/>
      <c r="K315" s="124"/>
    </row>
    <row r="316" spans="4:11">
      <c r="D316" s="124"/>
      <c r="E316" s="124"/>
      <c r="F316" s="124"/>
      <c r="G316" s="124"/>
      <c r="H316" s="124"/>
      <c r="I316" s="124"/>
      <c r="J316" s="152"/>
      <c r="K316" s="124"/>
    </row>
    <row r="317" spans="4:11">
      <c r="D317" s="124"/>
      <c r="E317" s="124"/>
      <c r="F317" s="124"/>
      <c r="G317" s="124"/>
      <c r="H317" s="124"/>
      <c r="I317" s="124"/>
      <c r="J317" s="152"/>
      <c r="K317" s="124"/>
    </row>
    <row r="318" spans="4:11">
      <c r="D318" s="124"/>
      <c r="E318" s="124"/>
      <c r="F318" s="124"/>
      <c r="G318" s="124"/>
      <c r="H318" s="124"/>
      <c r="I318" s="124"/>
      <c r="J318" s="152"/>
      <c r="K318" s="124"/>
    </row>
    <row r="319" spans="4:11">
      <c r="D319" s="124"/>
      <c r="E319" s="124"/>
      <c r="F319" s="124"/>
      <c r="G319" s="124"/>
      <c r="H319" s="124"/>
      <c r="I319" s="124"/>
      <c r="J319" s="152"/>
      <c r="K319" s="124"/>
    </row>
    <row r="320" spans="4:11">
      <c r="D320" s="124"/>
      <c r="E320" s="124"/>
      <c r="F320" s="124"/>
      <c r="G320" s="124"/>
      <c r="H320" s="124"/>
      <c r="I320" s="124"/>
      <c r="J320" s="152"/>
      <c r="K320" s="124"/>
    </row>
    <row r="321" spans="4:11">
      <c r="D321" s="124"/>
      <c r="E321" s="124"/>
      <c r="F321" s="124"/>
      <c r="G321" s="124"/>
      <c r="H321" s="124"/>
      <c r="I321" s="124"/>
      <c r="J321" s="152"/>
      <c r="K321" s="124"/>
    </row>
    <row r="322" spans="4:11">
      <c r="D322" s="124"/>
      <c r="E322" s="124"/>
      <c r="F322" s="124"/>
      <c r="G322" s="124"/>
      <c r="H322" s="124"/>
      <c r="I322" s="124"/>
      <c r="J322" s="152"/>
      <c r="K322" s="124"/>
    </row>
    <row r="323" spans="4:11">
      <c r="D323" s="124"/>
      <c r="E323" s="124"/>
      <c r="F323" s="124"/>
      <c r="G323" s="124"/>
      <c r="H323" s="124"/>
      <c r="I323" s="124"/>
      <c r="J323" s="152"/>
      <c r="K323" s="124"/>
    </row>
    <row r="324" spans="4:11">
      <c r="D324" s="124"/>
      <c r="E324" s="124"/>
      <c r="F324" s="124"/>
      <c r="G324" s="124"/>
      <c r="H324" s="124"/>
      <c r="I324" s="124"/>
      <c r="J324" s="152"/>
      <c r="K324" s="124"/>
    </row>
    <row r="325" spans="4:11">
      <c r="D325" s="124"/>
      <c r="E325" s="124"/>
      <c r="F325" s="124"/>
      <c r="G325" s="124"/>
      <c r="H325" s="124"/>
      <c r="I325" s="124"/>
      <c r="J325" s="152"/>
      <c r="K325" s="124"/>
    </row>
    <row r="326" spans="4:11">
      <c r="D326" s="124"/>
      <c r="E326" s="124"/>
      <c r="F326" s="124"/>
      <c r="G326" s="124"/>
      <c r="H326" s="124"/>
      <c r="I326" s="124"/>
      <c r="J326" s="152"/>
      <c r="K326" s="124"/>
    </row>
    <row r="327" spans="4:11">
      <c r="D327" s="124"/>
      <c r="E327" s="124"/>
      <c r="F327" s="124"/>
      <c r="G327" s="124"/>
      <c r="H327" s="124"/>
      <c r="I327" s="124"/>
      <c r="J327" s="152"/>
      <c r="K327" s="124"/>
    </row>
    <row r="328" spans="4:11">
      <c r="D328" s="124"/>
      <c r="E328" s="124"/>
      <c r="F328" s="124"/>
      <c r="G328" s="124"/>
      <c r="H328" s="124"/>
      <c r="I328" s="124"/>
      <c r="J328" s="152"/>
      <c r="K328" s="124"/>
    </row>
    <row r="329" spans="4:11">
      <c r="D329" s="124"/>
      <c r="E329" s="124"/>
      <c r="F329" s="124"/>
      <c r="G329" s="124"/>
      <c r="H329" s="124"/>
      <c r="I329" s="124"/>
      <c r="J329" s="152"/>
      <c r="K329" s="124"/>
    </row>
    <row r="330" spans="4:11">
      <c r="D330" s="124"/>
      <c r="E330" s="124"/>
      <c r="F330" s="124"/>
      <c r="G330" s="124"/>
      <c r="H330" s="124"/>
      <c r="I330" s="124"/>
      <c r="J330" s="152"/>
      <c r="K330" s="124"/>
    </row>
    <row r="331" spans="4:11">
      <c r="D331" s="124"/>
      <c r="E331" s="124"/>
      <c r="F331" s="124"/>
      <c r="G331" s="124"/>
      <c r="H331" s="124"/>
      <c r="I331" s="124"/>
      <c r="J331" s="152"/>
      <c r="K331" s="124"/>
    </row>
    <row r="332" spans="4:11">
      <c r="D332" s="124"/>
      <c r="E332" s="124"/>
      <c r="F332" s="124"/>
      <c r="G332" s="124"/>
      <c r="H332" s="124"/>
      <c r="I332" s="124"/>
      <c r="J332" s="152"/>
      <c r="K332" s="124"/>
    </row>
    <row r="333" spans="4:11">
      <c r="D333" s="124"/>
      <c r="E333" s="124"/>
      <c r="F333" s="124"/>
      <c r="G333" s="124"/>
      <c r="H333" s="124"/>
      <c r="I333" s="124"/>
      <c r="J333" s="152"/>
      <c r="K333" s="124"/>
    </row>
    <row r="334" spans="4:11">
      <c r="D334" s="124"/>
      <c r="E334" s="124"/>
      <c r="F334" s="124"/>
      <c r="G334" s="124"/>
      <c r="H334" s="124"/>
      <c r="I334" s="124"/>
      <c r="J334" s="152"/>
      <c r="K334" s="124"/>
    </row>
    <row r="335" spans="4:11">
      <c r="D335" s="124"/>
      <c r="E335" s="124"/>
      <c r="F335" s="124"/>
      <c r="G335" s="124"/>
      <c r="H335" s="124"/>
      <c r="I335" s="124"/>
      <c r="J335" s="152"/>
      <c r="K335" s="124"/>
    </row>
    <row r="336" spans="4:11">
      <c r="D336" s="124"/>
      <c r="E336" s="124"/>
      <c r="F336" s="124"/>
      <c r="G336" s="124"/>
      <c r="H336" s="124"/>
      <c r="I336" s="124"/>
      <c r="J336" s="152"/>
      <c r="K336" s="124"/>
    </row>
    <row r="337" spans="4:11">
      <c r="D337" s="124"/>
      <c r="E337" s="124"/>
      <c r="F337" s="124"/>
      <c r="G337" s="124"/>
      <c r="H337" s="124"/>
      <c r="I337" s="124"/>
      <c r="J337" s="152"/>
      <c r="K337" s="124"/>
    </row>
    <row r="338" spans="4:11">
      <c r="D338" s="124"/>
      <c r="E338" s="124"/>
      <c r="F338" s="124"/>
      <c r="G338" s="124"/>
      <c r="H338" s="124"/>
      <c r="I338" s="124"/>
      <c r="J338" s="152"/>
      <c r="K338" s="124"/>
    </row>
    <row r="339" spans="4:11">
      <c r="D339" s="124"/>
      <c r="E339" s="124"/>
      <c r="F339" s="124"/>
      <c r="G339" s="124"/>
      <c r="H339" s="124"/>
      <c r="I339" s="124"/>
      <c r="J339" s="152"/>
      <c r="K339" s="124"/>
    </row>
    <row r="340" spans="4:11">
      <c r="D340" s="124"/>
      <c r="E340" s="124"/>
      <c r="F340" s="124"/>
      <c r="G340" s="124"/>
      <c r="H340" s="124"/>
      <c r="I340" s="124"/>
      <c r="J340" s="152"/>
      <c r="K340" s="124"/>
    </row>
    <row r="341" spans="4:11">
      <c r="D341" s="124"/>
      <c r="E341" s="124"/>
      <c r="F341" s="124"/>
      <c r="G341" s="124"/>
      <c r="H341" s="124"/>
      <c r="I341" s="124"/>
      <c r="J341" s="152"/>
      <c r="K341" s="124"/>
    </row>
    <row r="342" spans="4:11">
      <c r="D342" s="124"/>
      <c r="E342" s="124"/>
      <c r="F342" s="124"/>
      <c r="G342" s="124"/>
      <c r="H342" s="124"/>
      <c r="I342" s="124"/>
      <c r="J342" s="152"/>
      <c r="K342" s="124"/>
    </row>
    <row r="343" spans="4:11">
      <c r="D343" s="124"/>
      <c r="E343" s="124"/>
      <c r="F343" s="124"/>
      <c r="G343" s="124"/>
      <c r="H343" s="124"/>
      <c r="I343" s="124"/>
      <c r="J343" s="152"/>
      <c r="K343" s="124"/>
    </row>
    <row r="344" spans="4:11">
      <c r="D344" s="124"/>
      <c r="E344" s="124"/>
      <c r="F344" s="124"/>
      <c r="G344" s="124"/>
      <c r="H344" s="124"/>
      <c r="I344" s="124"/>
      <c r="J344" s="152"/>
      <c r="K344" s="124"/>
    </row>
    <row r="345" spans="4:11">
      <c r="D345" s="124"/>
      <c r="E345" s="124"/>
      <c r="F345" s="124"/>
      <c r="G345" s="124"/>
      <c r="H345" s="124"/>
      <c r="I345" s="124"/>
      <c r="J345" s="152"/>
      <c r="K345" s="124"/>
    </row>
    <row r="346" spans="4:11">
      <c r="D346" s="124"/>
      <c r="E346" s="124"/>
      <c r="F346" s="124"/>
      <c r="G346" s="124"/>
      <c r="H346" s="124"/>
      <c r="I346" s="124"/>
      <c r="J346" s="152"/>
      <c r="K346" s="124"/>
    </row>
    <row r="347" spans="4:11">
      <c r="D347" s="124"/>
      <c r="E347" s="124"/>
      <c r="F347" s="124"/>
      <c r="G347" s="124"/>
      <c r="H347" s="124"/>
      <c r="I347" s="124"/>
      <c r="J347" s="152"/>
      <c r="K347" s="124"/>
    </row>
    <row r="348" spans="4:11">
      <c r="D348" s="124"/>
      <c r="E348" s="124"/>
      <c r="F348" s="124"/>
      <c r="G348" s="124"/>
      <c r="H348" s="124"/>
      <c r="I348" s="124"/>
      <c r="J348" s="152"/>
      <c r="K348" s="124"/>
    </row>
    <row r="349" spans="4:11">
      <c r="D349" s="124"/>
      <c r="E349" s="124"/>
      <c r="F349" s="124"/>
      <c r="G349" s="124"/>
      <c r="H349" s="124"/>
      <c r="I349" s="124"/>
      <c r="J349" s="152"/>
      <c r="K349" s="124"/>
    </row>
    <row r="350" spans="4:11">
      <c r="D350" s="124"/>
      <c r="E350" s="124"/>
      <c r="F350" s="124"/>
      <c r="G350" s="124"/>
      <c r="H350" s="124"/>
      <c r="I350" s="124"/>
      <c r="J350" s="152"/>
      <c r="K350" s="124"/>
    </row>
    <row r="351" spans="4:11">
      <c r="D351" s="124"/>
      <c r="E351" s="124"/>
      <c r="F351" s="124"/>
      <c r="G351" s="124"/>
      <c r="H351" s="124"/>
      <c r="I351" s="124"/>
      <c r="J351" s="152"/>
      <c r="K351" s="124"/>
    </row>
    <row r="352" spans="4:11">
      <c r="D352" s="124"/>
      <c r="E352" s="124"/>
      <c r="F352" s="124"/>
      <c r="G352" s="124"/>
      <c r="H352" s="124"/>
      <c r="I352" s="124"/>
      <c r="J352" s="152"/>
      <c r="K352" s="124"/>
    </row>
    <row r="353" spans="4:11">
      <c r="D353" s="124"/>
      <c r="E353" s="124"/>
      <c r="F353" s="124"/>
      <c r="G353" s="124"/>
      <c r="H353" s="124"/>
      <c r="I353" s="124"/>
      <c r="J353" s="152"/>
      <c r="K353" s="124"/>
    </row>
    <row r="354" spans="4:11">
      <c r="D354" s="124"/>
      <c r="E354" s="124"/>
      <c r="F354" s="124"/>
      <c r="G354" s="124"/>
      <c r="H354" s="124"/>
      <c r="I354" s="124"/>
      <c r="J354" s="152"/>
      <c r="K354" s="124"/>
    </row>
    <row r="355" spans="4:11">
      <c r="D355" s="124"/>
      <c r="E355" s="124"/>
      <c r="F355" s="124"/>
      <c r="G355" s="124"/>
      <c r="H355" s="124"/>
      <c r="I355" s="124"/>
      <c r="J355" s="152"/>
      <c r="K355" s="124"/>
    </row>
    <row r="356" spans="4:11">
      <c r="D356" s="124"/>
      <c r="E356" s="124"/>
      <c r="F356" s="124"/>
      <c r="G356" s="124"/>
      <c r="H356" s="124"/>
      <c r="I356" s="124"/>
      <c r="J356" s="152"/>
      <c r="K356" s="124"/>
    </row>
    <row r="357" spans="4:11">
      <c r="D357" s="124"/>
      <c r="E357" s="124"/>
      <c r="F357" s="124"/>
      <c r="G357" s="124"/>
      <c r="H357" s="124"/>
      <c r="I357" s="124"/>
      <c r="J357" s="152"/>
      <c r="K357" s="124"/>
    </row>
    <row r="358" spans="4:11">
      <c r="D358" s="124"/>
      <c r="E358" s="124"/>
      <c r="F358" s="124"/>
      <c r="G358" s="124"/>
      <c r="H358" s="124"/>
      <c r="I358" s="124"/>
      <c r="J358" s="152"/>
      <c r="K358" s="124"/>
    </row>
    <row r="359" spans="4:11">
      <c r="D359" s="124"/>
      <c r="E359" s="124"/>
      <c r="F359" s="124"/>
      <c r="G359" s="124"/>
      <c r="H359" s="124"/>
      <c r="I359" s="124"/>
      <c r="J359" s="152"/>
      <c r="K359" s="124"/>
    </row>
    <row r="360" spans="4:11">
      <c r="D360" s="124"/>
      <c r="E360" s="124"/>
      <c r="F360" s="124"/>
      <c r="G360" s="124"/>
      <c r="H360" s="124"/>
      <c r="I360" s="124"/>
      <c r="J360" s="152"/>
      <c r="K360" s="124"/>
    </row>
    <row r="361" spans="4:11">
      <c r="D361" s="124"/>
      <c r="E361" s="124"/>
      <c r="F361" s="124"/>
      <c r="G361" s="124"/>
      <c r="H361" s="124"/>
      <c r="I361" s="124"/>
      <c r="J361" s="152"/>
      <c r="K361" s="124"/>
    </row>
    <row r="362" spans="4:11">
      <c r="D362" s="124"/>
      <c r="E362" s="124"/>
      <c r="F362" s="124"/>
      <c r="G362" s="124"/>
      <c r="H362" s="124"/>
      <c r="I362" s="124"/>
      <c r="J362" s="152"/>
      <c r="K362" s="124"/>
    </row>
    <row r="363" spans="4:11">
      <c r="D363" s="124"/>
      <c r="E363" s="124"/>
      <c r="F363" s="124"/>
      <c r="G363" s="124"/>
      <c r="H363" s="124"/>
      <c r="I363" s="124"/>
      <c r="J363" s="152"/>
      <c r="K363" s="124"/>
    </row>
    <row r="364" spans="4:11">
      <c r="D364" s="124"/>
      <c r="E364" s="124"/>
      <c r="F364" s="124"/>
      <c r="G364" s="124"/>
      <c r="H364" s="124"/>
      <c r="I364" s="124"/>
      <c r="J364" s="152"/>
      <c r="K364" s="124"/>
    </row>
    <row r="365" spans="4:11">
      <c r="D365" s="124"/>
      <c r="E365" s="124"/>
      <c r="F365" s="124"/>
      <c r="G365" s="124"/>
      <c r="H365" s="124"/>
      <c r="I365" s="124"/>
      <c r="J365" s="152"/>
      <c r="K365" s="124"/>
    </row>
    <row r="366" spans="4:11">
      <c r="D366" s="124"/>
      <c r="E366" s="124"/>
      <c r="F366" s="124"/>
      <c r="G366" s="124"/>
      <c r="H366" s="124"/>
      <c r="I366" s="124"/>
      <c r="J366" s="152"/>
      <c r="K366" s="124"/>
    </row>
    <row r="367" spans="4:11">
      <c r="D367" s="124"/>
      <c r="E367" s="124"/>
      <c r="F367" s="124"/>
      <c r="G367" s="124"/>
      <c r="H367" s="124"/>
      <c r="I367" s="124"/>
      <c r="J367" s="152"/>
      <c r="K367" s="124"/>
    </row>
    <row r="368" spans="4:11">
      <c r="D368" s="124"/>
      <c r="E368" s="124"/>
      <c r="F368" s="124"/>
      <c r="G368" s="124"/>
      <c r="H368" s="124"/>
      <c r="I368" s="124"/>
      <c r="J368" s="152"/>
      <c r="K368" s="124"/>
    </row>
    <row r="369" spans="4:11">
      <c r="D369" s="124"/>
      <c r="E369" s="124"/>
      <c r="F369" s="124"/>
      <c r="G369" s="124"/>
      <c r="H369" s="124"/>
      <c r="I369" s="124"/>
      <c r="J369" s="152"/>
      <c r="K369" s="124"/>
    </row>
    <row r="370" spans="4:11">
      <c r="D370" s="124"/>
      <c r="E370" s="124"/>
      <c r="F370" s="124"/>
      <c r="G370" s="124"/>
      <c r="H370" s="124"/>
      <c r="I370" s="124"/>
      <c r="J370" s="152"/>
      <c r="K370" s="124"/>
    </row>
    <row r="371" spans="4:11">
      <c r="D371" s="124"/>
      <c r="E371" s="124"/>
      <c r="F371" s="124"/>
      <c r="G371" s="124"/>
      <c r="H371" s="124"/>
      <c r="I371" s="124"/>
      <c r="J371" s="152"/>
      <c r="K371" s="124"/>
    </row>
    <row r="372" spans="4:11">
      <c r="D372" s="124"/>
      <c r="E372" s="124"/>
      <c r="F372" s="124"/>
      <c r="G372" s="124"/>
      <c r="H372" s="124"/>
      <c r="I372" s="124"/>
      <c r="J372" s="152"/>
      <c r="K372" s="124"/>
    </row>
    <row r="373" spans="4:11">
      <c r="D373" s="124"/>
      <c r="E373" s="124"/>
      <c r="F373" s="124"/>
      <c r="G373" s="124"/>
      <c r="H373" s="124"/>
      <c r="I373" s="124"/>
      <c r="J373" s="152"/>
      <c r="K373" s="124"/>
    </row>
    <row r="374" spans="4:11">
      <c r="D374" s="124"/>
      <c r="E374" s="124"/>
      <c r="F374" s="124"/>
      <c r="G374" s="124"/>
      <c r="H374" s="124"/>
      <c r="I374" s="124"/>
      <c r="J374" s="152"/>
      <c r="K374" s="124"/>
    </row>
    <row r="375" spans="4:11">
      <c r="D375" s="124"/>
      <c r="E375" s="124"/>
      <c r="F375" s="124"/>
      <c r="G375" s="124"/>
      <c r="H375" s="124"/>
      <c r="I375" s="124"/>
      <c r="J375" s="152"/>
      <c r="K375" s="124"/>
    </row>
    <row r="376" spans="4:11">
      <c r="D376" s="124"/>
      <c r="E376" s="124"/>
      <c r="F376" s="124"/>
      <c r="G376" s="124"/>
      <c r="H376" s="124"/>
      <c r="I376" s="124"/>
      <c r="J376" s="152"/>
      <c r="K376" s="124"/>
    </row>
    <row r="377" spans="4:11">
      <c r="D377" s="124"/>
      <c r="E377" s="124"/>
      <c r="F377" s="124"/>
      <c r="G377" s="124"/>
      <c r="H377" s="124"/>
      <c r="I377" s="124"/>
      <c r="J377" s="152"/>
      <c r="K377" s="124"/>
    </row>
    <row r="378" spans="4:11">
      <c r="D378" s="124"/>
      <c r="E378" s="124"/>
      <c r="F378" s="124"/>
      <c r="G378" s="124"/>
      <c r="H378" s="124"/>
      <c r="I378" s="124"/>
      <c r="J378" s="152"/>
      <c r="K378" s="124"/>
    </row>
    <row r="379" spans="4:11">
      <c r="D379" s="124"/>
      <c r="E379" s="124"/>
      <c r="F379" s="124"/>
      <c r="G379" s="124"/>
      <c r="H379" s="124"/>
      <c r="I379" s="124"/>
      <c r="J379" s="152"/>
      <c r="K379" s="124"/>
    </row>
    <row r="380" spans="4:11">
      <c r="D380" s="124"/>
      <c r="E380" s="124"/>
      <c r="F380" s="124"/>
      <c r="G380" s="124"/>
      <c r="H380" s="124"/>
      <c r="I380" s="124"/>
      <c r="J380" s="152"/>
      <c r="K380" s="124"/>
    </row>
    <row r="381" spans="4:11">
      <c r="D381" s="124"/>
      <c r="E381" s="124"/>
      <c r="F381" s="124"/>
      <c r="G381" s="124"/>
      <c r="H381" s="124"/>
      <c r="I381" s="124"/>
      <c r="J381" s="152"/>
      <c r="K381" s="124"/>
    </row>
    <row r="382" spans="4:11">
      <c r="D382" s="124"/>
      <c r="E382" s="124"/>
      <c r="F382" s="124"/>
      <c r="G382" s="124"/>
      <c r="H382" s="124"/>
      <c r="I382" s="124"/>
      <c r="J382" s="152"/>
      <c r="K382" s="124"/>
    </row>
    <row r="383" spans="4:11">
      <c r="D383" s="124"/>
      <c r="E383" s="124"/>
      <c r="F383" s="124"/>
      <c r="G383" s="124"/>
      <c r="H383" s="124"/>
      <c r="I383" s="124"/>
      <c r="J383" s="152"/>
      <c r="K383" s="124"/>
    </row>
    <row r="384" spans="4:11">
      <c r="D384" s="124"/>
      <c r="E384" s="124"/>
      <c r="F384" s="124"/>
      <c r="G384" s="124"/>
      <c r="H384" s="124"/>
      <c r="I384" s="124"/>
      <c r="J384" s="152"/>
      <c r="K384" s="124"/>
    </row>
    <row r="385" spans="4:11">
      <c r="D385" s="124"/>
      <c r="E385" s="124"/>
      <c r="F385" s="124"/>
      <c r="G385" s="124"/>
      <c r="H385" s="124"/>
      <c r="I385" s="124"/>
      <c r="J385" s="152"/>
      <c r="K385" s="124"/>
    </row>
    <row r="386" spans="4:11">
      <c r="D386" s="124"/>
      <c r="E386" s="124"/>
      <c r="F386" s="124"/>
      <c r="G386" s="124"/>
      <c r="H386" s="124"/>
      <c r="I386" s="124"/>
      <c r="J386" s="152"/>
      <c r="K386" s="124"/>
    </row>
    <row r="387" spans="4:11">
      <c r="D387" s="124"/>
      <c r="E387" s="124"/>
      <c r="F387" s="124"/>
      <c r="G387" s="124"/>
      <c r="H387" s="124"/>
      <c r="I387" s="124"/>
      <c r="J387" s="152"/>
      <c r="K387" s="124"/>
    </row>
    <row r="388" spans="4:11">
      <c r="D388" s="124"/>
      <c r="E388" s="124"/>
      <c r="F388" s="124"/>
      <c r="G388" s="124"/>
      <c r="H388" s="124"/>
      <c r="I388" s="124"/>
      <c r="J388" s="152"/>
      <c r="K388" s="124"/>
    </row>
    <row r="389" spans="4:11">
      <c r="D389" s="124"/>
      <c r="E389" s="124"/>
      <c r="F389" s="124"/>
      <c r="G389" s="124"/>
      <c r="H389" s="124"/>
      <c r="I389" s="124"/>
      <c r="J389" s="152"/>
      <c r="K389" s="124"/>
    </row>
    <row r="390" spans="4:11">
      <c r="D390" s="124"/>
      <c r="E390" s="124"/>
      <c r="F390" s="124"/>
      <c r="G390" s="124"/>
      <c r="H390" s="124"/>
      <c r="I390" s="124"/>
      <c r="J390" s="152"/>
      <c r="K390" s="124"/>
    </row>
    <row r="391" spans="4:11">
      <c r="D391" s="124"/>
      <c r="E391" s="124"/>
      <c r="F391" s="124"/>
      <c r="G391" s="124"/>
      <c r="H391" s="124"/>
      <c r="I391" s="124"/>
      <c r="J391" s="152"/>
      <c r="K391" s="124"/>
    </row>
    <row r="392" spans="4:11">
      <c r="D392" s="124"/>
      <c r="E392" s="124"/>
      <c r="F392" s="124"/>
      <c r="G392" s="124"/>
      <c r="H392" s="124"/>
      <c r="I392" s="124"/>
      <c r="J392" s="152"/>
      <c r="K392" s="124"/>
    </row>
    <row r="393" spans="4:11">
      <c r="D393" s="124"/>
      <c r="E393" s="124"/>
      <c r="F393" s="124"/>
      <c r="G393" s="124"/>
      <c r="H393" s="124"/>
      <c r="I393" s="124"/>
      <c r="J393" s="152"/>
      <c r="K393" s="124"/>
    </row>
    <row r="394" spans="4:11">
      <c r="D394" s="124"/>
      <c r="E394" s="124"/>
      <c r="F394" s="124"/>
      <c r="G394" s="124"/>
      <c r="H394" s="124"/>
      <c r="I394" s="124"/>
      <c r="J394" s="152"/>
      <c r="K394" s="124"/>
    </row>
    <row r="395" spans="4:11">
      <c r="D395" s="124"/>
      <c r="E395" s="124"/>
      <c r="F395" s="124"/>
      <c r="G395" s="124"/>
      <c r="H395" s="124"/>
      <c r="I395" s="124"/>
      <c r="J395" s="152"/>
      <c r="K395" s="124"/>
    </row>
    <row r="396" spans="4:11">
      <c r="D396" s="124"/>
      <c r="E396" s="124"/>
      <c r="F396" s="124"/>
      <c r="G396" s="124"/>
      <c r="H396" s="124"/>
      <c r="I396" s="124"/>
      <c r="J396" s="152"/>
      <c r="K396" s="124"/>
    </row>
    <row r="397" spans="4:11">
      <c r="D397" s="124"/>
      <c r="E397" s="124"/>
      <c r="F397" s="124"/>
      <c r="G397" s="124"/>
      <c r="H397" s="124"/>
      <c r="I397" s="124"/>
      <c r="J397" s="152"/>
      <c r="K397" s="124"/>
    </row>
    <row r="398" spans="4:11">
      <c r="D398" s="124"/>
      <c r="E398" s="124"/>
      <c r="F398" s="124"/>
      <c r="G398" s="124"/>
      <c r="H398" s="124"/>
      <c r="I398" s="124"/>
      <c r="J398" s="152"/>
      <c r="K398" s="124"/>
    </row>
    <row r="399" spans="4:11">
      <c r="D399" s="124"/>
      <c r="E399" s="124"/>
      <c r="F399" s="124"/>
      <c r="G399" s="124"/>
      <c r="H399" s="124"/>
      <c r="I399" s="124"/>
      <c r="J399" s="152"/>
      <c r="K399" s="124"/>
    </row>
    <row r="400" spans="4:11">
      <c r="D400" s="124"/>
      <c r="E400" s="124"/>
      <c r="F400" s="124"/>
      <c r="G400" s="124"/>
      <c r="H400" s="124"/>
      <c r="I400" s="124"/>
      <c r="J400" s="152"/>
      <c r="K400" s="124"/>
    </row>
    <row r="401" spans="4:11">
      <c r="D401" s="124"/>
      <c r="E401" s="124"/>
      <c r="F401" s="124"/>
      <c r="G401" s="124"/>
      <c r="H401" s="124"/>
      <c r="I401" s="124"/>
      <c r="J401" s="152"/>
      <c r="K401" s="124"/>
    </row>
    <row r="402" spans="4:11">
      <c r="D402" s="124"/>
      <c r="E402" s="124"/>
      <c r="F402" s="124"/>
      <c r="G402" s="124"/>
      <c r="H402" s="124"/>
      <c r="I402" s="124"/>
      <c r="J402" s="152"/>
      <c r="K402" s="124"/>
    </row>
    <row r="403" spans="4:11">
      <c r="D403" s="124"/>
      <c r="E403" s="124"/>
      <c r="F403" s="124"/>
      <c r="G403" s="124"/>
      <c r="H403" s="124"/>
      <c r="I403" s="124"/>
      <c r="J403" s="152"/>
      <c r="K403" s="124"/>
    </row>
    <row r="404" spans="4:11">
      <c r="D404" s="124"/>
      <c r="E404" s="124"/>
      <c r="F404" s="124"/>
      <c r="G404" s="124"/>
      <c r="H404" s="124"/>
      <c r="I404" s="124"/>
      <c r="J404" s="152"/>
      <c r="K404" s="124"/>
    </row>
    <row r="405" spans="4:11">
      <c r="D405" s="124"/>
      <c r="E405" s="124"/>
      <c r="F405" s="124"/>
      <c r="G405" s="124"/>
      <c r="H405" s="124"/>
      <c r="I405" s="124"/>
      <c r="J405" s="152"/>
      <c r="K405" s="124"/>
    </row>
    <row r="406" spans="4:11">
      <c r="D406" s="124"/>
      <c r="E406" s="124"/>
      <c r="F406" s="124"/>
      <c r="G406" s="124"/>
      <c r="H406" s="124"/>
      <c r="I406" s="124"/>
      <c r="J406" s="152"/>
      <c r="K406" s="124"/>
    </row>
    <row r="407" spans="4:11">
      <c r="D407" s="124"/>
      <c r="E407" s="124"/>
      <c r="F407" s="124"/>
      <c r="G407" s="124"/>
      <c r="H407" s="124"/>
      <c r="I407" s="124"/>
      <c r="J407" s="152"/>
      <c r="K407" s="124"/>
    </row>
    <row r="408" spans="4:11">
      <c r="D408" s="124"/>
      <c r="E408" s="124"/>
      <c r="F408" s="124"/>
      <c r="G408" s="124"/>
      <c r="H408" s="124"/>
      <c r="I408" s="124"/>
      <c r="J408" s="152"/>
      <c r="K408" s="124"/>
    </row>
    <row r="409" spans="4:11">
      <c r="D409" s="124"/>
      <c r="E409" s="124"/>
      <c r="F409" s="124"/>
      <c r="G409" s="124"/>
      <c r="H409" s="124"/>
      <c r="I409" s="124"/>
      <c r="J409" s="152"/>
      <c r="K409" s="124"/>
    </row>
    <row r="410" spans="4:11">
      <c r="D410" s="124"/>
      <c r="E410" s="124"/>
      <c r="F410" s="124"/>
      <c r="G410" s="124"/>
      <c r="H410" s="124"/>
      <c r="I410" s="124"/>
      <c r="J410" s="152"/>
      <c r="K410" s="124"/>
    </row>
    <row r="411" spans="4:11">
      <c r="D411" s="124"/>
      <c r="E411" s="124"/>
      <c r="F411" s="124"/>
      <c r="G411" s="124"/>
      <c r="H411" s="124"/>
      <c r="I411" s="124"/>
      <c r="J411" s="152"/>
      <c r="K411" s="124"/>
    </row>
    <row r="412" spans="4:11">
      <c r="D412" s="124"/>
      <c r="E412" s="124"/>
      <c r="F412" s="124"/>
      <c r="G412" s="124"/>
      <c r="H412" s="124"/>
      <c r="I412" s="124"/>
      <c r="J412" s="152"/>
      <c r="K412" s="124"/>
    </row>
    <row r="413" spans="4:11">
      <c r="D413" s="124"/>
      <c r="E413" s="124"/>
      <c r="F413" s="124"/>
      <c r="G413" s="124"/>
      <c r="H413" s="124"/>
      <c r="I413" s="124"/>
      <c r="J413" s="152"/>
      <c r="K413" s="124"/>
    </row>
    <row r="414" spans="4:11">
      <c r="D414" s="124"/>
      <c r="E414" s="124"/>
      <c r="F414" s="124"/>
      <c r="G414" s="124"/>
      <c r="H414" s="124"/>
      <c r="I414" s="124"/>
      <c r="J414" s="152"/>
      <c r="K414" s="124"/>
    </row>
    <row r="415" spans="4:11">
      <c r="D415" s="124"/>
      <c r="E415" s="124"/>
      <c r="F415" s="124"/>
      <c r="G415" s="124"/>
      <c r="H415" s="124"/>
      <c r="I415" s="124"/>
      <c r="J415" s="152"/>
      <c r="K415" s="124"/>
    </row>
    <row r="416" spans="4:11">
      <c r="D416" s="124"/>
      <c r="E416" s="124"/>
      <c r="F416" s="124"/>
      <c r="G416" s="124"/>
      <c r="H416" s="124"/>
      <c r="I416" s="124"/>
      <c r="J416" s="152"/>
      <c r="K416" s="124"/>
    </row>
    <row r="417" spans="4:11">
      <c r="D417" s="124"/>
      <c r="E417" s="124"/>
      <c r="F417" s="124"/>
      <c r="G417" s="124"/>
      <c r="H417" s="124"/>
      <c r="I417" s="124"/>
      <c r="J417" s="152"/>
      <c r="K417" s="124"/>
    </row>
    <row r="418" spans="4:11">
      <c r="D418" s="124"/>
      <c r="E418" s="124"/>
      <c r="F418" s="124"/>
      <c r="G418" s="124"/>
      <c r="H418" s="124"/>
      <c r="I418" s="124"/>
      <c r="J418" s="152"/>
      <c r="K418" s="124"/>
    </row>
    <row r="419" spans="4:11">
      <c r="D419" s="124"/>
      <c r="E419" s="124"/>
      <c r="F419" s="124"/>
      <c r="G419" s="124"/>
      <c r="H419" s="124"/>
      <c r="I419" s="124"/>
      <c r="J419" s="152"/>
      <c r="K419" s="124"/>
    </row>
    <row r="420" spans="4:11">
      <c r="D420" s="124"/>
      <c r="E420" s="124"/>
      <c r="F420" s="124"/>
      <c r="G420" s="124"/>
      <c r="H420" s="124"/>
      <c r="I420" s="124"/>
      <c r="J420" s="152"/>
      <c r="K420" s="124"/>
    </row>
    <row r="421" spans="4:11">
      <c r="D421" s="124"/>
      <c r="E421" s="124"/>
      <c r="F421" s="124"/>
      <c r="G421" s="124"/>
      <c r="H421" s="124"/>
      <c r="I421" s="124"/>
      <c r="J421" s="152"/>
      <c r="K421" s="124"/>
    </row>
    <row r="422" spans="4:11">
      <c r="D422" s="124"/>
      <c r="E422" s="124"/>
      <c r="F422" s="124"/>
      <c r="G422" s="124"/>
      <c r="H422" s="124"/>
      <c r="I422" s="124"/>
      <c r="J422" s="152"/>
      <c r="K422" s="124"/>
    </row>
    <row r="423" spans="4:11">
      <c r="D423" s="124"/>
      <c r="E423" s="124"/>
      <c r="F423" s="124"/>
      <c r="G423" s="124"/>
      <c r="H423" s="124"/>
      <c r="I423" s="124"/>
      <c r="J423" s="152"/>
      <c r="K423" s="124"/>
    </row>
    <row r="424" spans="4:11">
      <c r="D424" s="124"/>
      <c r="E424" s="124"/>
      <c r="F424" s="124"/>
      <c r="G424" s="124"/>
      <c r="H424" s="124"/>
      <c r="I424" s="124"/>
      <c r="J424" s="152"/>
      <c r="K424" s="124"/>
    </row>
    <row r="425" spans="4:11">
      <c r="D425" s="124"/>
      <c r="E425" s="124"/>
      <c r="F425" s="124"/>
      <c r="G425" s="124"/>
      <c r="H425" s="124"/>
      <c r="I425" s="124"/>
      <c r="J425" s="152"/>
      <c r="K425" s="124"/>
    </row>
    <row r="426" spans="4:11">
      <c r="D426" s="124"/>
      <c r="E426" s="124"/>
      <c r="F426" s="124"/>
      <c r="G426" s="124"/>
      <c r="H426" s="124"/>
      <c r="I426" s="124"/>
      <c r="J426" s="152"/>
      <c r="K426" s="124"/>
    </row>
    <row r="427" spans="4:11">
      <c r="D427" s="124"/>
      <c r="E427" s="124"/>
      <c r="F427" s="124"/>
      <c r="G427" s="124"/>
      <c r="H427" s="124"/>
      <c r="I427" s="124"/>
      <c r="J427" s="152"/>
      <c r="K427" s="124"/>
    </row>
    <row r="428" spans="4:11">
      <c r="D428" s="124"/>
      <c r="E428" s="124"/>
      <c r="F428" s="124"/>
      <c r="G428" s="124"/>
      <c r="H428" s="124"/>
      <c r="I428" s="124"/>
      <c r="J428" s="152"/>
      <c r="K428" s="124"/>
    </row>
    <row r="429" spans="4:11">
      <c r="D429" s="124"/>
      <c r="E429" s="124"/>
      <c r="F429" s="124"/>
      <c r="G429" s="124"/>
      <c r="H429" s="124"/>
      <c r="I429" s="124"/>
      <c r="J429" s="152"/>
      <c r="K429" s="124"/>
    </row>
    <row r="430" spans="4:11">
      <c r="D430" s="124"/>
      <c r="E430" s="124"/>
      <c r="F430" s="124"/>
      <c r="G430" s="124"/>
      <c r="H430" s="124"/>
      <c r="I430" s="124"/>
      <c r="J430" s="152"/>
      <c r="K430" s="124"/>
    </row>
    <row r="431" spans="4:11">
      <c r="D431" s="124"/>
      <c r="E431" s="124"/>
      <c r="F431" s="124"/>
      <c r="G431" s="124"/>
      <c r="H431" s="124"/>
      <c r="I431" s="124"/>
      <c r="J431" s="152"/>
      <c r="K431" s="124"/>
    </row>
    <row r="432" spans="4:11">
      <c r="D432" s="124"/>
      <c r="E432" s="124"/>
      <c r="F432" s="124"/>
      <c r="G432" s="124"/>
      <c r="H432" s="124"/>
      <c r="I432" s="124"/>
      <c r="J432" s="152"/>
      <c r="K432" s="124"/>
    </row>
    <row r="433" spans="4:11">
      <c r="D433" s="124"/>
      <c r="E433" s="124"/>
      <c r="F433" s="124"/>
      <c r="G433" s="124"/>
      <c r="H433" s="124"/>
      <c r="I433" s="124"/>
      <c r="J433" s="152"/>
      <c r="K433" s="124"/>
    </row>
    <row r="434" spans="4:11">
      <c r="D434" s="124"/>
      <c r="E434" s="124"/>
      <c r="F434" s="124"/>
      <c r="G434" s="124"/>
      <c r="H434" s="124"/>
      <c r="I434" s="124"/>
      <c r="J434" s="152"/>
      <c r="K434" s="124"/>
    </row>
    <row r="435" spans="4:11">
      <c r="D435" s="124"/>
      <c r="E435" s="124"/>
      <c r="F435" s="124"/>
      <c r="G435" s="124"/>
      <c r="H435" s="124"/>
      <c r="I435" s="124"/>
      <c r="J435" s="152"/>
      <c r="K435" s="124"/>
    </row>
    <row r="436" spans="4:11">
      <c r="D436" s="124"/>
      <c r="E436" s="124"/>
      <c r="F436" s="124"/>
      <c r="G436" s="124"/>
      <c r="H436" s="124"/>
      <c r="I436" s="124"/>
      <c r="J436" s="152"/>
      <c r="K436" s="124"/>
    </row>
    <row r="437" spans="4:11">
      <c r="D437" s="124"/>
      <c r="E437" s="124"/>
      <c r="F437" s="124"/>
      <c r="G437" s="124"/>
      <c r="H437" s="124"/>
      <c r="I437" s="124"/>
      <c r="J437" s="152"/>
      <c r="K437" s="124"/>
    </row>
    <row r="438" spans="4:11">
      <c r="D438" s="124"/>
      <c r="E438" s="124"/>
      <c r="F438" s="124"/>
      <c r="G438" s="124"/>
      <c r="H438" s="124"/>
      <c r="I438" s="124"/>
      <c r="J438" s="152"/>
      <c r="K438" s="124"/>
    </row>
    <row r="439" spans="4:11">
      <c r="D439" s="124"/>
      <c r="E439" s="124"/>
      <c r="F439" s="124"/>
      <c r="G439" s="124"/>
      <c r="H439" s="124"/>
      <c r="I439" s="124"/>
      <c r="J439" s="152"/>
      <c r="K439" s="124"/>
    </row>
    <row r="440" spans="4:11">
      <c r="D440" s="124"/>
      <c r="E440" s="124"/>
      <c r="F440" s="124"/>
      <c r="G440" s="124"/>
      <c r="H440" s="124"/>
      <c r="I440" s="124"/>
      <c r="J440" s="152"/>
      <c r="K440" s="124"/>
    </row>
    <row r="441" spans="4:11">
      <c r="D441" s="124"/>
      <c r="E441" s="124"/>
      <c r="F441" s="124"/>
      <c r="G441" s="124"/>
      <c r="H441" s="124"/>
      <c r="I441" s="124"/>
      <c r="J441" s="152"/>
      <c r="K441" s="124"/>
    </row>
    <row r="442" spans="4:11">
      <c r="D442" s="124"/>
      <c r="E442" s="124"/>
      <c r="F442" s="124"/>
      <c r="G442" s="124"/>
      <c r="H442" s="124"/>
      <c r="I442" s="124"/>
      <c r="J442" s="152"/>
      <c r="K442" s="124"/>
    </row>
    <row r="443" spans="4:11">
      <c r="D443" s="124"/>
      <c r="E443" s="124"/>
      <c r="F443" s="124"/>
      <c r="G443" s="124"/>
      <c r="H443" s="124"/>
      <c r="I443" s="124"/>
      <c r="J443" s="152"/>
      <c r="K443" s="124"/>
    </row>
    <row r="444" spans="4:11">
      <c r="D444" s="124"/>
      <c r="E444" s="124"/>
      <c r="F444" s="124"/>
      <c r="G444" s="124"/>
      <c r="H444" s="124"/>
      <c r="I444" s="124"/>
      <c r="J444" s="152"/>
      <c r="K444" s="124"/>
    </row>
    <row r="445" spans="4:11">
      <c r="D445" s="124"/>
      <c r="E445" s="124"/>
      <c r="F445" s="124"/>
      <c r="G445" s="124"/>
      <c r="H445" s="124"/>
      <c r="I445" s="124"/>
      <c r="J445" s="152"/>
      <c r="K445" s="124"/>
    </row>
    <row r="446" spans="4:11">
      <c r="D446" s="124"/>
      <c r="E446" s="124"/>
      <c r="F446" s="124"/>
      <c r="G446" s="124"/>
      <c r="H446" s="124"/>
      <c r="I446" s="124"/>
      <c r="J446" s="152"/>
      <c r="K446" s="124"/>
    </row>
    <row r="447" spans="4:11">
      <c r="D447" s="124"/>
      <c r="E447" s="124"/>
      <c r="F447" s="124"/>
      <c r="G447" s="124"/>
      <c r="H447" s="124"/>
      <c r="I447" s="124"/>
      <c r="J447" s="152"/>
      <c r="K447" s="124"/>
    </row>
    <row r="448" spans="4:11">
      <c r="D448" s="124"/>
      <c r="E448" s="124"/>
      <c r="F448" s="124"/>
      <c r="G448" s="124"/>
      <c r="H448" s="124"/>
      <c r="I448" s="124"/>
      <c r="J448" s="152"/>
      <c r="K448" s="124"/>
    </row>
    <row r="449" spans="4:11">
      <c r="D449" s="124"/>
      <c r="E449" s="124"/>
      <c r="F449" s="124"/>
      <c r="G449" s="124"/>
      <c r="H449" s="124"/>
      <c r="I449" s="124"/>
      <c r="J449" s="152"/>
      <c r="K449" s="124"/>
    </row>
    <row r="450" spans="4:11">
      <c r="D450" s="124"/>
      <c r="E450" s="124"/>
      <c r="F450" s="124"/>
      <c r="G450" s="124"/>
      <c r="H450" s="124"/>
      <c r="I450" s="124"/>
      <c r="J450" s="152"/>
      <c r="K450" s="124"/>
    </row>
    <row r="451" spans="4:11">
      <c r="D451" s="124"/>
      <c r="E451" s="124"/>
      <c r="F451" s="124"/>
      <c r="G451" s="124"/>
      <c r="H451" s="124"/>
      <c r="I451" s="124"/>
      <c r="J451" s="152"/>
      <c r="K451" s="124"/>
    </row>
    <row r="452" spans="4:11">
      <c r="D452" s="124"/>
      <c r="E452" s="124"/>
      <c r="F452" s="124"/>
      <c r="G452" s="124"/>
      <c r="H452" s="124"/>
      <c r="I452" s="124"/>
      <c r="J452" s="152"/>
      <c r="K452" s="124"/>
    </row>
    <row r="453" spans="4:11">
      <c r="D453" s="124"/>
      <c r="E453" s="124"/>
      <c r="F453" s="124"/>
      <c r="G453" s="124"/>
      <c r="H453" s="124"/>
      <c r="I453" s="124"/>
      <c r="J453" s="152"/>
      <c r="K453" s="124"/>
    </row>
    <row r="454" spans="4:11">
      <c r="D454" s="124"/>
      <c r="E454" s="124"/>
      <c r="F454" s="124"/>
      <c r="G454" s="124"/>
      <c r="H454" s="124"/>
      <c r="I454" s="124"/>
      <c r="J454" s="152"/>
      <c r="K454" s="124"/>
    </row>
    <row r="455" spans="4:11">
      <c r="D455" s="124"/>
      <c r="E455" s="124"/>
      <c r="F455" s="124"/>
      <c r="G455" s="124"/>
      <c r="H455" s="124"/>
      <c r="I455" s="124"/>
      <c r="J455" s="152"/>
      <c r="K455" s="124"/>
    </row>
    <row r="456" spans="4:11">
      <c r="D456" s="124"/>
      <c r="E456" s="124"/>
      <c r="F456" s="124"/>
      <c r="G456" s="124"/>
      <c r="H456" s="124"/>
      <c r="I456" s="124"/>
      <c r="J456" s="152"/>
      <c r="K456" s="124"/>
    </row>
    <row r="457" spans="4:11">
      <c r="D457" s="124"/>
      <c r="E457" s="124"/>
      <c r="F457" s="124"/>
      <c r="G457" s="124"/>
      <c r="H457" s="124"/>
      <c r="I457" s="124"/>
      <c r="J457" s="152"/>
      <c r="K457" s="124"/>
    </row>
    <row r="458" spans="4:11">
      <c r="D458" s="124"/>
      <c r="E458" s="124"/>
      <c r="F458" s="124"/>
      <c r="G458" s="124"/>
      <c r="H458" s="124"/>
      <c r="I458" s="124"/>
      <c r="J458" s="152"/>
      <c r="K458" s="124"/>
    </row>
    <row r="459" spans="4:11">
      <c r="D459" s="124"/>
      <c r="E459" s="124"/>
      <c r="F459" s="124"/>
      <c r="G459" s="124"/>
      <c r="H459" s="124"/>
      <c r="I459" s="124"/>
      <c r="J459" s="152"/>
      <c r="K459" s="124"/>
    </row>
    <row r="460" spans="4:11">
      <c r="D460" s="124"/>
      <c r="E460" s="124"/>
      <c r="F460" s="124"/>
      <c r="G460" s="124"/>
      <c r="H460" s="124"/>
      <c r="I460" s="124"/>
      <c r="J460" s="152"/>
      <c r="K460" s="124"/>
    </row>
    <row r="461" spans="4:11">
      <c r="D461" s="124"/>
      <c r="E461" s="124"/>
      <c r="F461" s="124"/>
      <c r="G461" s="124"/>
      <c r="H461" s="124"/>
      <c r="I461" s="124"/>
      <c r="J461" s="152"/>
      <c r="K461" s="124"/>
    </row>
    <row r="462" spans="4:11">
      <c r="D462" s="124"/>
      <c r="E462" s="124"/>
      <c r="F462" s="124"/>
      <c r="G462" s="124"/>
      <c r="H462" s="124"/>
      <c r="I462" s="124"/>
      <c r="J462" s="152"/>
      <c r="K462" s="124"/>
    </row>
    <row r="463" spans="4:11">
      <c r="D463" s="124"/>
      <c r="E463" s="124"/>
      <c r="F463" s="124"/>
      <c r="G463" s="124"/>
      <c r="H463" s="124"/>
      <c r="I463" s="124"/>
      <c r="J463" s="152"/>
      <c r="K463" s="124"/>
    </row>
    <row r="464" spans="4:11">
      <c r="D464" s="124"/>
      <c r="E464" s="124"/>
      <c r="F464" s="124"/>
      <c r="G464" s="124"/>
      <c r="H464" s="124"/>
      <c r="I464" s="124"/>
      <c r="J464" s="152"/>
      <c r="K464" s="124"/>
    </row>
    <row r="465" spans="4:11">
      <c r="D465" s="124"/>
      <c r="E465" s="124"/>
      <c r="F465" s="124"/>
      <c r="G465" s="124"/>
      <c r="H465" s="124"/>
      <c r="I465" s="124"/>
      <c r="J465" s="152"/>
      <c r="K465" s="124"/>
    </row>
    <row r="466" spans="4:11">
      <c r="D466" s="124"/>
      <c r="E466" s="124"/>
      <c r="F466" s="124"/>
      <c r="G466" s="124"/>
      <c r="H466" s="124"/>
      <c r="I466" s="124"/>
      <c r="J466" s="152"/>
      <c r="K466" s="124"/>
    </row>
    <row r="467" spans="4:11">
      <c r="D467" s="124"/>
      <c r="E467" s="124"/>
      <c r="F467" s="124"/>
      <c r="G467" s="124"/>
      <c r="H467" s="124"/>
      <c r="I467" s="124"/>
      <c r="J467" s="152"/>
      <c r="K467" s="124"/>
    </row>
    <row r="468" spans="4:11">
      <c r="D468" s="124"/>
      <c r="E468" s="124"/>
      <c r="F468" s="124"/>
      <c r="G468" s="124"/>
      <c r="H468" s="124"/>
      <c r="I468" s="124"/>
      <c r="J468" s="152"/>
      <c r="K468" s="124"/>
    </row>
    <row r="469" spans="4:11">
      <c r="D469" s="124"/>
      <c r="E469" s="124"/>
      <c r="F469" s="124"/>
      <c r="G469" s="124"/>
      <c r="H469" s="124"/>
      <c r="I469" s="124"/>
      <c r="J469" s="152"/>
      <c r="K469" s="124"/>
    </row>
    <row r="470" spans="4:11">
      <c r="D470" s="124"/>
      <c r="E470" s="124"/>
      <c r="F470" s="124"/>
      <c r="G470" s="124"/>
      <c r="H470" s="124"/>
      <c r="I470" s="124"/>
      <c r="J470" s="152"/>
      <c r="K470" s="124"/>
    </row>
    <row r="471" spans="4:11">
      <c r="D471" s="124"/>
      <c r="E471" s="124"/>
      <c r="F471" s="124"/>
      <c r="G471" s="124"/>
      <c r="H471" s="124"/>
      <c r="I471" s="124"/>
      <c r="J471" s="152"/>
      <c r="K471" s="124"/>
    </row>
    <row r="472" spans="4:11">
      <c r="D472" s="124"/>
      <c r="E472" s="124"/>
      <c r="F472" s="124"/>
      <c r="G472" s="124"/>
      <c r="H472" s="124"/>
      <c r="I472" s="124"/>
      <c r="J472" s="152"/>
      <c r="K472" s="124"/>
    </row>
    <row r="473" spans="4:11">
      <c r="D473" s="124"/>
      <c r="E473" s="124"/>
      <c r="F473" s="124"/>
      <c r="G473" s="124"/>
      <c r="H473" s="124"/>
      <c r="I473" s="124"/>
      <c r="J473" s="152"/>
      <c r="K473" s="124"/>
    </row>
    <row r="474" spans="4:11">
      <c r="D474" s="124"/>
      <c r="E474" s="124"/>
      <c r="F474" s="124"/>
      <c r="G474" s="124"/>
      <c r="H474" s="124"/>
      <c r="I474" s="124"/>
      <c r="J474" s="152"/>
      <c r="K474" s="124"/>
    </row>
    <row r="475" spans="4:11">
      <c r="D475" s="124"/>
      <c r="E475" s="124"/>
      <c r="F475" s="124"/>
      <c r="G475" s="124"/>
      <c r="H475" s="124"/>
      <c r="I475" s="124"/>
      <c r="J475" s="152"/>
      <c r="K475" s="124"/>
    </row>
    <row r="476" spans="4:11">
      <c r="D476" s="124"/>
      <c r="E476" s="124"/>
      <c r="F476" s="124"/>
      <c r="G476" s="124"/>
      <c r="H476" s="124"/>
      <c r="I476" s="124"/>
      <c r="J476" s="152"/>
      <c r="K476" s="124"/>
    </row>
    <row r="477" spans="4:11">
      <c r="D477" s="124"/>
      <c r="E477" s="124"/>
      <c r="F477" s="124"/>
      <c r="G477" s="124"/>
      <c r="H477" s="124"/>
      <c r="I477" s="124"/>
      <c r="J477" s="152"/>
      <c r="K477" s="124"/>
    </row>
    <row r="478" spans="4:11">
      <c r="D478" s="124"/>
      <c r="E478" s="124"/>
      <c r="F478" s="124"/>
      <c r="G478" s="124"/>
      <c r="H478" s="124"/>
      <c r="I478" s="124"/>
      <c r="J478" s="152"/>
      <c r="K478" s="124"/>
    </row>
    <row r="479" spans="4:11">
      <c r="D479" s="124"/>
      <c r="E479" s="124"/>
      <c r="F479" s="124"/>
      <c r="G479" s="124"/>
      <c r="H479" s="124"/>
      <c r="I479" s="124"/>
      <c r="J479" s="152"/>
      <c r="K479" s="124"/>
    </row>
    <row r="480" spans="4:11">
      <c r="D480" s="124"/>
      <c r="E480" s="124"/>
      <c r="F480" s="124"/>
      <c r="G480" s="124"/>
      <c r="H480" s="124"/>
      <c r="I480" s="124"/>
      <c r="J480" s="152"/>
      <c r="K480" s="124"/>
    </row>
    <row r="481" spans="4:11">
      <c r="D481" s="124"/>
      <c r="E481" s="124"/>
      <c r="F481" s="124"/>
      <c r="G481" s="124"/>
      <c r="H481" s="124"/>
      <c r="I481" s="124"/>
      <c r="J481" s="152"/>
      <c r="K481" s="124"/>
    </row>
    <row r="482" spans="4:11">
      <c r="D482" s="124"/>
      <c r="E482" s="124"/>
      <c r="F482" s="124"/>
      <c r="G482" s="124"/>
      <c r="H482" s="124"/>
      <c r="I482" s="124"/>
      <c r="J482" s="152"/>
      <c r="K482" s="124"/>
    </row>
    <row r="483" spans="4:11">
      <c r="D483" s="124"/>
      <c r="E483" s="124"/>
      <c r="F483" s="124"/>
      <c r="G483" s="124"/>
      <c r="H483" s="124"/>
      <c r="I483" s="124"/>
      <c r="J483" s="152"/>
      <c r="K483" s="124"/>
    </row>
    <row r="484" spans="4:11">
      <c r="D484" s="124"/>
      <c r="E484" s="124"/>
      <c r="F484" s="124"/>
      <c r="G484" s="124"/>
      <c r="H484" s="124"/>
      <c r="I484" s="124"/>
      <c r="J484" s="152"/>
      <c r="K484" s="124"/>
    </row>
    <row r="485" spans="4:11">
      <c r="D485" s="124"/>
      <c r="E485" s="124"/>
      <c r="F485" s="124"/>
      <c r="G485" s="124"/>
      <c r="H485" s="124"/>
      <c r="I485" s="124"/>
      <c r="J485" s="152"/>
      <c r="K485" s="124"/>
    </row>
    <row r="486" spans="4:11">
      <c r="D486" s="124"/>
      <c r="E486" s="124"/>
      <c r="F486" s="124"/>
      <c r="G486" s="124"/>
      <c r="H486" s="124"/>
      <c r="I486" s="124"/>
      <c r="J486" s="152"/>
      <c r="K486" s="124"/>
    </row>
    <row r="487" spans="4:11">
      <c r="D487" s="124"/>
      <c r="E487" s="124"/>
      <c r="F487" s="124"/>
      <c r="G487" s="124"/>
      <c r="H487" s="124"/>
      <c r="I487" s="124"/>
      <c r="J487" s="152"/>
      <c r="K487" s="124"/>
    </row>
    <row r="488" spans="4:11">
      <c r="D488" s="124"/>
      <c r="E488" s="124"/>
      <c r="F488" s="124"/>
      <c r="G488" s="124"/>
      <c r="H488" s="124"/>
      <c r="I488" s="124"/>
      <c r="J488" s="152"/>
      <c r="K488" s="124"/>
    </row>
    <row r="489" spans="4:11">
      <c r="D489" s="124"/>
      <c r="E489" s="124"/>
      <c r="F489" s="124"/>
      <c r="G489" s="124"/>
      <c r="H489" s="124"/>
      <c r="I489" s="124"/>
      <c r="J489" s="152"/>
      <c r="K489" s="124"/>
    </row>
    <row r="490" spans="4:11">
      <c r="D490" s="124"/>
      <c r="E490" s="124"/>
      <c r="F490" s="124"/>
      <c r="G490" s="124"/>
      <c r="H490" s="124"/>
      <c r="I490" s="124"/>
      <c r="J490" s="152"/>
      <c r="K490" s="124"/>
    </row>
    <row r="491" spans="4:11">
      <c r="D491" s="124"/>
      <c r="E491" s="124"/>
      <c r="F491" s="124"/>
      <c r="G491" s="124"/>
      <c r="H491" s="124"/>
      <c r="I491" s="124"/>
      <c r="J491" s="152"/>
      <c r="K491" s="124"/>
    </row>
    <row r="492" spans="4:11">
      <c r="D492" s="124"/>
      <c r="E492" s="124"/>
      <c r="F492" s="124"/>
      <c r="G492" s="124"/>
      <c r="H492" s="124"/>
      <c r="I492" s="124"/>
      <c r="J492" s="152"/>
      <c r="K492" s="124"/>
    </row>
    <row r="493" spans="4:11">
      <c r="D493" s="124"/>
      <c r="E493" s="124"/>
      <c r="F493" s="124"/>
      <c r="G493" s="124"/>
      <c r="H493" s="124"/>
      <c r="I493" s="124"/>
      <c r="J493" s="152"/>
      <c r="K493" s="124"/>
    </row>
    <row r="494" spans="4:11">
      <c r="D494" s="124"/>
      <c r="E494" s="124"/>
      <c r="F494" s="124"/>
      <c r="G494" s="124"/>
      <c r="H494" s="124"/>
      <c r="I494" s="124"/>
      <c r="J494" s="152"/>
      <c r="K494" s="124"/>
    </row>
    <row r="495" spans="4:11">
      <c r="D495" s="124"/>
      <c r="E495" s="124"/>
      <c r="F495" s="124"/>
      <c r="G495" s="124"/>
      <c r="H495" s="124"/>
      <c r="I495" s="124"/>
      <c r="J495" s="152"/>
      <c r="K495" s="124"/>
    </row>
    <row r="496" spans="4:11">
      <c r="D496" s="124"/>
      <c r="E496" s="124"/>
      <c r="F496" s="124"/>
      <c r="G496" s="124"/>
      <c r="H496" s="124"/>
      <c r="I496" s="124"/>
      <c r="J496" s="152"/>
      <c r="K496" s="124"/>
    </row>
    <row r="497" spans="4:11">
      <c r="D497" s="124"/>
      <c r="E497" s="124"/>
      <c r="F497" s="124"/>
      <c r="G497" s="124"/>
      <c r="H497" s="124"/>
      <c r="I497" s="124"/>
      <c r="J497" s="152"/>
      <c r="K497" s="124"/>
    </row>
    <row r="498" spans="4:11">
      <c r="D498" s="124"/>
      <c r="E498" s="124"/>
      <c r="F498" s="124"/>
      <c r="G498" s="124"/>
      <c r="H498" s="124"/>
      <c r="I498" s="124"/>
      <c r="J498" s="152"/>
      <c r="K498" s="124"/>
    </row>
    <row r="499" spans="4:11">
      <c r="D499" s="124"/>
      <c r="E499" s="124"/>
      <c r="F499" s="124"/>
      <c r="G499" s="124"/>
      <c r="H499" s="124"/>
      <c r="I499" s="124"/>
      <c r="J499" s="152"/>
      <c r="K499" s="124"/>
    </row>
    <row r="500" spans="4:11">
      <c r="D500" s="124"/>
      <c r="E500" s="124"/>
      <c r="F500" s="124"/>
      <c r="G500" s="124"/>
      <c r="H500" s="124"/>
      <c r="I500" s="124"/>
      <c r="J500" s="152"/>
      <c r="K500" s="124"/>
    </row>
    <row r="501" spans="4:11">
      <c r="D501" s="124"/>
      <c r="E501" s="124"/>
      <c r="F501" s="124"/>
      <c r="G501" s="124"/>
      <c r="H501" s="124"/>
      <c r="I501" s="124"/>
      <c r="J501" s="152"/>
      <c r="K501" s="124"/>
    </row>
    <row r="502" spans="4:11">
      <c r="D502" s="124"/>
      <c r="E502" s="124"/>
      <c r="F502" s="124"/>
      <c r="G502" s="124"/>
      <c r="H502" s="124"/>
      <c r="I502" s="124"/>
      <c r="J502" s="152"/>
      <c r="K502" s="124"/>
    </row>
    <row r="503" spans="4:11">
      <c r="D503" s="124"/>
      <c r="E503" s="124"/>
      <c r="F503" s="124"/>
      <c r="G503" s="124"/>
      <c r="H503" s="124"/>
      <c r="I503" s="124"/>
      <c r="J503" s="152"/>
      <c r="K503" s="124"/>
    </row>
    <row r="504" spans="4:11">
      <c r="D504" s="124"/>
      <c r="E504" s="124"/>
      <c r="F504" s="124"/>
      <c r="G504" s="124"/>
      <c r="H504" s="124"/>
      <c r="I504" s="124"/>
      <c r="J504" s="152"/>
      <c r="K504" s="124"/>
    </row>
    <row r="505" spans="4:11">
      <c r="D505" s="124"/>
      <c r="E505" s="124"/>
      <c r="F505" s="124"/>
      <c r="G505" s="124"/>
      <c r="H505" s="124"/>
      <c r="I505" s="124"/>
      <c r="J505" s="152"/>
      <c r="K505" s="124"/>
    </row>
    <row r="506" spans="4:11">
      <c r="D506" s="124"/>
      <c r="E506" s="124"/>
      <c r="F506" s="124"/>
      <c r="G506" s="124"/>
      <c r="H506" s="124"/>
      <c r="I506" s="124"/>
      <c r="J506" s="152"/>
      <c r="K506" s="124"/>
    </row>
    <row r="507" spans="4:11">
      <c r="D507" s="124"/>
      <c r="E507" s="124"/>
      <c r="F507" s="124"/>
      <c r="G507" s="124"/>
      <c r="H507" s="124"/>
      <c r="I507" s="124"/>
      <c r="J507" s="152"/>
      <c r="K507" s="124"/>
    </row>
    <row r="508" spans="4:11">
      <c r="D508" s="124"/>
      <c r="E508" s="124"/>
      <c r="F508" s="124"/>
      <c r="G508" s="124"/>
      <c r="H508" s="124"/>
      <c r="I508" s="124"/>
      <c r="J508" s="152"/>
      <c r="K508" s="124"/>
    </row>
    <row r="509" spans="4:11">
      <c r="D509" s="124"/>
      <c r="E509" s="124"/>
      <c r="F509" s="124"/>
      <c r="G509" s="124"/>
      <c r="H509" s="124"/>
      <c r="I509" s="124"/>
      <c r="J509" s="152"/>
      <c r="K509" s="124"/>
    </row>
    <row r="510" spans="4:11">
      <c r="D510" s="124"/>
      <c r="E510" s="124"/>
      <c r="F510" s="124"/>
      <c r="G510" s="124"/>
      <c r="H510" s="124"/>
      <c r="I510" s="124"/>
      <c r="J510" s="152"/>
      <c r="K510" s="124"/>
    </row>
    <row r="511" spans="4:11">
      <c r="D511" s="124"/>
      <c r="E511" s="124"/>
      <c r="F511" s="124"/>
      <c r="G511" s="124"/>
      <c r="H511" s="124"/>
      <c r="I511" s="124"/>
      <c r="J511" s="152"/>
      <c r="K511" s="124"/>
    </row>
    <row r="512" spans="4:11">
      <c r="D512" s="124"/>
      <c r="E512" s="124"/>
      <c r="F512" s="124"/>
      <c r="G512" s="124"/>
      <c r="H512" s="124"/>
      <c r="I512" s="124"/>
      <c r="J512" s="152"/>
      <c r="K512" s="124"/>
    </row>
    <row r="513" spans="4:11">
      <c r="D513" s="124"/>
      <c r="E513" s="124"/>
      <c r="F513" s="124"/>
      <c r="G513" s="124"/>
      <c r="H513" s="124"/>
      <c r="I513" s="124"/>
      <c r="J513" s="152"/>
      <c r="K513" s="124"/>
    </row>
    <row r="514" spans="4:11">
      <c r="D514" s="124"/>
      <c r="E514" s="124"/>
      <c r="F514" s="124"/>
      <c r="G514" s="124"/>
      <c r="H514" s="124"/>
      <c r="I514" s="124"/>
      <c r="J514" s="152"/>
      <c r="K514" s="124"/>
    </row>
    <row r="515" spans="4:11">
      <c r="D515" s="124"/>
      <c r="E515" s="124"/>
      <c r="F515" s="124"/>
      <c r="G515" s="124"/>
      <c r="H515" s="124"/>
      <c r="I515" s="124"/>
      <c r="J515" s="152"/>
      <c r="K515" s="124"/>
    </row>
    <row r="516" spans="4:11">
      <c r="D516" s="124"/>
      <c r="E516" s="124"/>
      <c r="F516" s="124"/>
      <c r="G516" s="124"/>
      <c r="H516" s="124"/>
      <c r="I516" s="124"/>
      <c r="J516" s="152"/>
      <c r="K516" s="124"/>
    </row>
    <row r="517" spans="4:11">
      <c r="D517" s="124"/>
      <c r="E517" s="124"/>
      <c r="F517" s="124"/>
      <c r="G517" s="124"/>
      <c r="H517" s="124"/>
      <c r="I517" s="124"/>
      <c r="J517" s="152"/>
      <c r="K517" s="124"/>
    </row>
    <row r="518" spans="4:11">
      <c r="D518" s="124"/>
      <c r="E518" s="124"/>
      <c r="F518" s="124"/>
      <c r="G518" s="124"/>
      <c r="H518" s="124"/>
      <c r="I518" s="124"/>
      <c r="J518" s="152"/>
      <c r="K518" s="124"/>
    </row>
    <row r="519" spans="4:11">
      <c r="D519" s="124"/>
      <c r="E519" s="124"/>
      <c r="F519" s="124"/>
      <c r="G519" s="124"/>
      <c r="H519" s="124"/>
      <c r="I519" s="124"/>
      <c r="J519" s="152"/>
      <c r="K519" s="124"/>
    </row>
    <row r="520" spans="4:11">
      <c r="D520" s="124"/>
      <c r="E520" s="124"/>
      <c r="F520" s="124"/>
      <c r="G520" s="124"/>
      <c r="H520" s="124"/>
      <c r="I520" s="124"/>
      <c r="J520" s="152"/>
      <c r="K520" s="124"/>
    </row>
    <row r="521" spans="4:11">
      <c r="D521" s="124"/>
      <c r="E521" s="124"/>
      <c r="F521" s="124"/>
      <c r="G521" s="124"/>
      <c r="H521" s="124"/>
      <c r="I521" s="124"/>
      <c r="J521" s="152"/>
      <c r="K521" s="124"/>
    </row>
    <row r="522" spans="4:11">
      <c r="D522" s="124"/>
      <c r="E522" s="124"/>
      <c r="F522" s="124"/>
      <c r="G522" s="124"/>
      <c r="H522" s="124"/>
      <c r="I522" s="124"/>
      <c r="J522" s="152"/>
      <c r="K522" s="124"/>
    </row>
    <row r="523" spans="4:11">
      <c r="D523" s="124"/>
      <c r="E523" s="124"/>
      <c r="F523" s="124"/>
      <c r="G523" s="124"/>
      <c r="H523" s="124"/>
      <c r="I523" s="124"/>
      <c r="J523" s="152"/>
      <c r="K523" s="124"/>
    </row>
    <row r="524" spans="4:11">
      <c r="D524" s="124"/>
      <c r="E524" s="124"/>
      <c r="F524" s="124"/>
      <c r="G524" s="124"/>
      <c r="H524" s="124"/>
      <c r="I524" s="124"/>
      <c r="J524" s="152"/>
      <c r="K524" s="124"/>
    </row>
    <row r="525" spans="4:11">
      <c r="D525" s="124"/>
      <c r="E525" s="124"/>
      <c r="F525" s="124"/>
      <c r="G525" s="124"/>
      <c r="H525" s="124"/>
      <c r="I525" s="124"/>
      <c r="J525" s="152"/>
      <c r="K525" s="124"/>
    </row>
    <row r="526" spans="4:11">
      <c r="D526" s="124"/>
      <c r="E526" s="124"/>
      <c r="F526" s="124"/>
      <c r="G526" s="124"/>
      <c r="H526" s="124"/>
      <c r="I526" s="124"/>
      <c r="J526" s="152"/>
      <c r="K526" s="124"/>
    </row>
    <row r="527" spans="4:11">
      <c r="D527" s="124"/>
      <c r="E527" s="124"/>
      <c r="F527" s="124"/>
      <c r="G527" s="124"/>
      <c r="H527" s="124"/>
      <c r="I527" s="124"/>
      <c r="J527" s="152"/>
      <c r="K527" s="124"/>
    </row>
    <row r="528" spans="4:11">
      <c r="D528" s="124"/>
      <c r="E528" s="124"/>
      <c r="F528" s="124"/>
      <c r="G528" s="124"/>
      <c r="H528" s="124"/>
      <c r="I528" s="124"/>
      <c r="J528" s="152"/>
      <c r="K528" s="124"/>
    </row>
    <row r="529" spans="4:11">
      <c r="D529" s="124"/>
      <c r="E529" s="124"/>
      <c r="F529" s="124"/>
      <c r="G529" s="124"/>
      <c r="H529" s="124"/>
      <c r="I529" s="124"/>
      <c r="J529" s="152"/>
      <c r="K529" s="124"/>
    </row>
    <row r="530" spans="4:11">
      <c r="D530" s="124"/>
      <c r="E530" s="124"/>
      <c r="F530" s="124"/>
      <c r="G530" s="124"/>
      <c r="H530" s="124"/>
      <c r="I530" s="124"/>
      <c r="J530" s="152"/>
      <c r="K530" s="124"/>
    </row>
    <row r="531" spans="4:11">
      <c r="D531" s="124"/>
      <c r="E531" s="124"/>
      <c r="F531" s="124"/>
      <c r="G531" s="124"/>
      <c r="H531" s="124"/>
      <c r="I531" s="124"/>
      <c r="J531" s="152"/>
      <c r="K531" s="124"/>
    </row>
    <row r="532" spans="4:11">
      <c r="D532" s="124"/>
      <c r="E532" s="124"/>
      <c r="F532" s="124"/>
      <c r="G532" s="124"/>
      <c r="H532" s="124"/>
      <c r="I532" s="124"/>
      <c r="J532" s="152"/>
      <c r="K532" s="124"/>
    </row>
    <row r="533" spans="4:11">
      <c r="D533" s="124"/>
      <c r="E533" s="124"/>
      <c r="F533" s="124"/>
      <c r="G533" s="124"/>
      <c r="H533" s="124"/>
      <c r="I533" s="124"/>
      <c r="J533" s="152"/>
      <c r="K533" s="124"/>
    </row>
    <row r="534" spans="4:11">
      <c r="D534" s="124"/>
      <c r="E534" s="124"/>
      <c r="F534" s="124"/>
      <c r="G534" s="124"/>
      <c r="H534" s="124"/>
      <c r="I534" s="124"/>
      <c r="J534" s="152"/>
      <c r="K534" s="124"/>
    </row>
    <row r="535" spans="4:11">
      <c r="D535" s="124"/>
      <c r="E535" s="124"/>
      <c r="F535" s="124"/>
      <c r="G535" s="124"/>
      <c r="H535" s="124"/>
      <c r="I535" s="124"/>
      <c r="J535" s="152"/>
      <c r="K535" s="124"/>
    </row>
    <row r="536" spans="4:11">
      <c r="D536" s="124"/>
      <c r="E536" s="124"/>
      <c r="F536" s="124"/>
      <c r="G536" s="124"/>
      <c r="H536" s="124"/>
      <c r="I536" s="124"/>
      <c r="J536" s="152"/>
      <c r="K536" s="124"/>
    </row>
    <row r="537" spans="4:11">
      <c r="D537" s="124"/>
      <c r="E537" s="124"/>
      <c r="F537" s="124"/>
      <c r="G537" s="124"/>
      <c r="H537" s="124"/>
      <c r="I537" s="124"/>
      <c r="J537" s="152"/>
      <c r="K537" s="124"/>
    </row>
    <row r="538" spans="4:11">
      <c r="D538" s="124"/>
      <c r="E538" s="124"/>
      <c r="F538" s="124"/>
      <c r="G538" s="124"/>
      <c r="H538" s="124"/>
      <c r="I538" s="124"/>
      <c r="J538" s="152"/>
      <c r="K538" s="124"/>
    </row>
    <row r="539" spans="4:11">
      <c r="D539" s="124"/>
      <c r="E539" s="124"/>
      <c r="F539" s="124"/>
      <c r="G539" s="124"/>
      <c r="H539" s="124"/>
      <c r="I539" s="124"/>
      <c r="J539" s="152"/>
      <c r="K539" s="124"/>
    </row>
    <row r="540" spans="4:11">
      <c r="D540" s="124"/>
      <c r="E540" s="124"/>
      <c r="F540" s="124"/>
      <c r="G540" s="124"/>
      <c r="H540" s="124"/>
      <c r="I540" s="124"/>
      <c r="J540" s="152"/>
      <c r="K540" s="124"/>
    </row>
    <row r="541" spans="4:11">
      <c r="D541" s="124"/>
      <c r="E541" s="124"/>
      <c r="F541" s="124"/>
      <c r="G541" s="124"/>
      <c r="H541" s="124"/>
      <c r="I541" s="124"/>
      <c r="J541" s="152"/>
      <c r="K541" s="124"/>
    </row>
    <row r="542" spans="4:11">
      <c r="D542" s="124"/>
      <c r="E542" s="124"/>
      <c r="F542" s="124"/>
      <c r="G542" s="124"/>
      <c r="H542" s="124"/>
      <c r="I542" s="124"/>
      <c r="J542" s="152"/>
      <c r="K542" s="124"/>
    </row>
    <row r="543" spans="4:11">
      <c r="D543" s="124"/>
      <c r="E543" s="124"/>
      <c r="F543" s="124"/>
      <c r="G543" s="124"/>
      <c r="H543" s="124"/>
      <c r="I543" s="124"/>
      <c r="J543" s="152"/>
      <c r="K543" s="124"/>
    </row>
    <row r="544" spans="4:11">
      <c r="D544" s="124"/>
      <c r="E544" s="124"/>
      <c r="F544" s="124"/>
      <c r="G544" s="124"/>
      <c r="H544" s="124"/>
      <c r="I544" s="124"/>
      <c r="J544" s="152"/>
      <c r="K544" s="124"/>
    </row>
    <row r="545" spans="4:11">
      <c r="D545" s="124"/>
      <c r="E545" s="124"/>
      <c r="F545" s="124"/>
      <c r="G545" s="124"/>
      <c r="H545" s="124"/>
      <c r="I545" s="124"/>
      <c r="J545" s="152"/>
      <c r="K545" s="124"/>
    </row>
    <row r="546" spans="4:11">
      <c r="D546" s="124"/>
      <c r="E546" s="124"/>
      <c r="F546" s="124"/>
      <c r="G546" s="124"/>
      <c r="H546" s="124"/>
      <c r="I546" s="124"/>
      <c r="J546" s="152"/>
      <c r="K546" s="124"/>
    </row>
    <row r="547" spans="4:11">
      <c r="D547" s="124"/>
      <c r="E547" s="124"/>
      <c r="F547" s="124"/>
      <c r="G547" s="124"/>
      <c r="H547" s="124"/>
      <c r="I547" s="124"/>
      <c r="J547" s="152"/>
      <c r="K547" s="124"/>
    </row>
    <row r="548" spans="4:11">
      <c r="D548" s="124"/>
      <c r="E548" s="124"/>
      <c r="F548" s="124"/>
      <c r="G548" s="124"/>
      <c r="H548" s="124"/>
      <c r="I548" s="124"/>
      <c r="J548" s="152"/>
      <c r="K548" s="124"/>
    </row>
    <row r="549" spans="4:11">
      <c r="D549" s="124"/>
      <c r="E549" s="124"/>
      <c r="F549" s="124"/>
      <c r="G549" s="124"/>
      <c r="H549" s="124"/>
      <c r="I549" s="124"/>
      <c r="J549" s="152"/>
      <c r="K549" s="124"/>
    </row>
    <row r="550" spans="4:11">
      <c r="D550" s="124"/>
      <c r="E550" s="124"/>
      <c r="F550" s="124"/>
      <c r="G550" s="124"/>
      <c r="H550" s="124"/>
      <c r="I550" s="124"/>
      <c r="J550" s="152"/>
      <c r="K550" s="124"/>
    </row>
    <row r="551" spans="4:11">
      <c r="D551" s="124"/>
      <c r="E551" s="124"/>
      <c r="F551" s="124"/>
      <c r="G551" s="124"/>
      <c r="H551" s="124"/>
      <c r="I551" s="124"/>
      <c r="J551" s="152"/>
      <c r="K551" s="124"/>
    </row>
    <row r="552" spans="4:11">
      <c r="D552" s="124"/>
      <c r="E552" s="124"/>
      <c r="F552" s="124"/>
      <c r="G552" s="124"/>
      <c r="H552" s="124"/>
      <c r="I552" s="124"/>
      <c r="J552" s="152"/>
      <c r="K552" s="124"/>
    </row>
    <row r="553" spans="4:11">
      <c r="D553" s="124"/>
      <c r="E553" s="124"/>
      <c r="F553" s="124"/>
      <c r="G553" s="124"/>
      <c r="H553" s="124"/>
      <c r="I553" s="124"/>
      <c r="J553" s="152"/>
      <c r="K553" s="124"/>
    </row>
    <row r="554" spans="4:11">
      <c r="D554" s="124"/>
      <c r="E554" s="124"/>
      <c r="F554" s="124"/>
      <c r="G554" s="124"/>
      <c r="H554" s="124"/>
      <c r="I554" s="124"/>
      <c r="J554" s="152"/>
      <c r="K554" s="124"/>
    </row>
    <row r="555" spans="4:11">
      <c r="D555" s="124"/>
      <c r="E555" s="124"/>
      <c r="F555" s="124"/>
      <c r="G555" s="124"/>
      <c r="H555" s="124"/>
      <c r="I555" s="124"/>
      <c r="J555" s="152"/>
      <c r="K555" s="124"/>
    </row>
    <row r="556" spans="4:11">
      <c r="D556" s="124"/>
      <c r="E556" s="124"/>
      <c r="F556" s="124"/>
      <c r="G556" s="124"/>
      <c r="H556" s="124"/>
      <c r="I556" s="124"/>
      <c r="J556" s="152"/>
      <c r="K556" s="124"/>
    </row>
    <row r="557" spans="4:11">
      <c r="D557" s="124"/>
      <c r="E557" s="124"/>
      <c r="F557" s="124"/>
      <c r="G557" s="124"/>
      <c r="H557" s="124"/>
      <c r="I557" s="124"/>
      <c r="J557" s="152"/>
      <c r="K557" s="124"/>
    </row>
    <row r="558" spans="4:11">
      <c r="D558" s="124"/>
      <c r="E558" s="124"/>
      <c r="F558" s="124"/>
      <c r="G558" s="124"/>
      <c r="H558" s="124"/>
      <c r="I558" s="124"/>
      <c r="J558" s="152"/>
      <c r="K558" s="124"/>
    </row>
    <row r="559" spans="4:11">
      <c r="D559" s="124"/>
      <c r="E559" s="124"/>
      <c r="F559" s="124"/>
      <c r="G559" s="124"/>
      <c r="H559" s="124"/>
      <c r="I559" s="124"/>
      <c r="J559" s="152"/>
      <c r="K559" s="124"/>
    </row>
    <row r="560" spans="4:11">
      <c r="D560" s="124"/>
      <c r="E560" s="124"/>
      <c r="F560" s="124"/>
      <c r="G560" s="124"/>
      <c r="H560" s="124"/>
      <c r="I560" s="124"/>
      <c r="J560" s="152"/>
      <c r="K560" s="124"/>
    </row>
    <row r="561" spans="4:11">
      <c r="D561" s="124"/>
      <c r="E561" s="124"/>
      <c r="F561" s="124"/>
      <c r="G561" s="124"/>
      <c r="H561" s="124"/>
      <c r="I561" s="124"/>
      <c r="J561" s="152"/>
      <c r="K561" s="124"/>
    </row>
    <row r="562" spans="4:11">
      <c r="D562" s="124"/>
      <c r="E562" s="124"/>
      <c r="F562" s="124"/>
      <c r="G562" s="124"/>
      <c r="H562" s="124"/>
      <c r="I562" s="124"/>
      <c r="J562" s="152"/>
      <c r="K562" s="124"/>
    </row>
    <row r="563" spans="4:11">
      <c r="D563" s="124"/>
      <c r="E563" s="124"/>
      <c r="F563" s="124"/>
      <c r="G563" s="124"/>
      <c r="H563" s="124"/>
      <c r="I563" s="124"/>
      <c r="J563" s="152"/>
      <c r="K563" s="124"/>
    </row>
    <row r="564" spans="4:11">
      <c r="D564" s="124"/>
      <c r="E564" s="124"/>
      <c r="F564" s="124"/>
      <c r="G564" s="124"/>
      <c r="H564" s="124"/>
      <c r="I564" s="124"/>
      <c r="J564" s="152"/>
      <c r="K564" s="124"/>
    </row>
    <row r="565" spans="4:11">
      <c r="D565" s="124"/>
      <c r="E565" s="124"/>
      <c r="F565" s="124"/>
      <c r="G565" s="124"/>
      <c r="H565" s="124"/>
      <c r="I565" s="124"/>
      <c r="J565" s="152"/>
      <c r="K565" s="124"/>
    </row>
    <row r="566" spans="4:11">
      <c r="D566" s="124"/>
      <c r="E566" s="124"/>
      <c r="F566" s="124"/>
      <c r="G566" s="124"/>
      <c r="H566" s="124"/>
      <c r="I566" s="124"/>
      <c r="J566" s="152"/>
      <c r="K566" s="124"/>
    </row>
    <row r="567" spans="4:11">
      <c r="D567" s="124"/>
      <c r="E567" s="124"/>
      <c r="F567" s="124"/>
      <c r="G567" s="124"/>
      <c r="H567" s="124"/>
      <c r="I567" s="124"/>
      <c r="J567" s="152"/>
      <c r="K567" s="124"/>
    </row>
    <row r="568" spans="4:11">
      <c r="D568" s="124"/>
      <c r="E568" s="124"/>
      <c r="F568" s="124"/>
      <c r="G568" s="124"/>
      <c r="H568" s="124"/>
      <c r="I568" s="124"/>
      <c r="J568" s="152"/>
      <c r="K568" s="124"/>
    </row>
    <row r="569" spans="4:11">
      <c r="D569" s="124"/>
      <c r="E569" s="124"/>
      <c r="F569" s="124"/>
      <c r="G569" s="124"/>
      <c r="H569" s="124"/>
      <c r="I569" s="124"/>
      <c r="J569" s="152"/>
      <c r="K569" s="124"/>
    </row>
    <row r="570" spans="4:11">
      <c r="D570" s="124"/>
      <c r="E570" s="124"/>
      <c r="F570" s="124"/>
      <c r="G570" s="124"/>
      <c r="H570" s="124"/>
      <c r="I570" s="124"/>
      <c r="J570" s="152"/>
      <c r="K570" s="124"/>
    </row>
    <row r="571" spans="4:11">
      <c r="D571" s="124"/>
      <c r="E571" s="124"/>
      <c r="F571" s="124"/>
      <c r="G571" s="124"/>
      <c r="H571" s="124"/>
      <c r="I571" s="124"/>
      <c r="J571" s="152"/>
      <c r="K571" s="124"/>
    </row>
    <row r="572" spans="4:11">
      <c r="D572" s="124"/>
      <c r="E572" s="124"/>
      <c r="F572" s="124"/>
      <c r="G572" s="124"/>
      <c r="H572" s="124"/>
      <c r="I572" s="124"/>
      <c r="J572" s="152"/>
      <c r="K572" s="124"/>
    </row>
    <row r="573" spans="4:11">
      <c r="D573" s="124"/>
      <c r="E573" s="124"/>
      <c r="F573" s="124"/>
      <c r="G573" s="124"/>
      <c r="H573" s="124"/>
      <c r="I573" s="124"/>
      <c r="J573" s="152"/>
      <c r="K573" s="124"/>
    </row>
    <row r="574" spans="4:11">
      <c r="D574" s="124"/>
      <c r="E574" s="124"/>
      <c r="F574" s="124"/>
      <c r="G574" s="124"/>
      <c r="H574" s="124"/>
      <c r="I574" s="124"/>
      <c r="J574" s="152"/>
      <c r="K574" s="124"/>
    </row>
    <row r="575" spans="4:11">
      <c r="D575" s="124"/>
      <c r="E575" s="124"/>
      <c r="F575" s="124"/>
      <c r="G575" s="124"/>
      <c r="H575" s="124"/>
      <c r="I575" s="124"/>
      <c r="J575" s="152"/>
      <c r="K575" s="124"/>
    </row>
    <row r="576" spans="4:11">
      <c r="D576" s="124"/>
      <c r="E576" s="124"/>
      <c r="F576" s="124"/>
      <c r="G576" s="124"/>
      <c r="H576" s="124"/>
      <c r="I576" s="124"/>
      <c r="J576" s="152"/>
      <c r="K576" s="124"/>
    </row>
    <row r="577" spans="4:11">
      <c r="D577" s="124"/>
      <c r="E577" s="124"/>
      <c r="F577" s="124"/>
      <c r="G577" s="124"/>
      <c r="H577" s="124"/>
      <c r="I577" s="124"/>
      <c r="J577" s="152"/>
      <c r="K577" s="124"/>
    </row>
    <row r="578" spans="4:11">
      <c r="D578" s="124"/>
      <c r="E578" s="124"/>
      <c r="F578" s="124"/>
      <c r="G578" s="124"/>
      <c r="H578" s="124"/>
      <c r="I578" s="124"/>
      <c r="J578" s="152"/>
      <c r="K578" s="124"/>
    </row>
    <row r="579" spans="4:11">
      <c r="D579" s="124"/>
      <c r="E579" s="124"/>
      <c r="F579" s="124"/>
      <c r="G579" s="124"/>
      <c r="H579" s="124"/>
      <c r="I579" s="124"/>
      <c r="J579" s="152"/>
      <c r="K579" s="124"/>
    </row>
    <row r="580" spans="4:11">
      <c r="D580" s="124"/>
      <c r="E580" s="124"/>
      <c r="F580" s="124"/>
      <c r="G580" s="124"/>
      <c r="H580" s="124"/>
      <c r="I580" s="124"/>
      <c r="J580" s="152"/>
      <c r="K580" s="124"/>
    </row>
    <row r="581" spans="4:11">
      <c r="D581" s="124"/>
      <c r="E581" s="124"/>
      <c r="F581" s="124"/>
      <c r="G581" s="124"/>
      <c r="H581" s="124"/>
      <c r="I581" s="124"/>
      <c r="J581" s="152"/>
      <c r="K581" s="124"/>
    </row>
    <row r="582" spans="4:11">
      <c r="D582" s="124"/>
      <c r="E582" s="124"/>
      <c r="F582" s="124"/>
      <c r="G582" s="124"/>
      <c r="H582" s="124"/>
      <c r="I582" s="124"/>
      <c r="J582" s="152"/>
      <c r="K582" s="124"/>
    </row>
    <row r="583" spans="4:11">
      <c r="D583" s="124"/>
      <c r="E583" s="124"/>
      <c r="F583" s="124"/>
      <c r="G583" s="124"/>
      <c r="H583" s="124"/>
      <c r="I583" s="124"/>
      <c r="J583" s="152"/>
      <c r="K583" s="124"/>
    </row>
    <row r="584" spans="4:11">
      <c r="D584" s="124"/>
      <c r="E584" s="124"/>
      <c r="F584" s="124"/>
      <c r="G584" s="124"/>
      <c r="H584" s="124"/>
      <c r="I584" s="124"/>
      <c r="J584" s="152"/>
      <c r="K584" s="124"/>
    </row>
    <row r="585" spans="4:11">
      <c r="D585" s="124"/>
      <c r="E585" s="124"/>
      <c r="F585" s="124"/>
      <c r="G585" s="124"/>
      <c r="H585" s="124"/>
      <c r="I585" s="124"/>
      <c r="J585" s="152"/>
      <c r="K585" s="124"/>
    </row>
    <row r="586" spans="4:11">
      <c r="D586" s="124"/>
      <c r="E586" s="124"/>
      <c r="F586" s="124"/>
      <c r="G586" s="124"/>
      <c r="H586" s="124"/>
      <c r="I586" s="124"/>
      <c r="J586" s="152"/>
      <c r="K586" s="124"/>
    </row>
    <row r="587" spans="4:11">
      <c r="D587" s="124"/>
      <c r="E587" s="124"/>
      <c r="F587" s="124"/>
      <c r="G587" s="124"/>
      <c r="H587" s="124"/>
      <c r="I587" s="124"/>
      <c r="J587" s="152"/>
      <c r="K587" s="124"/>
    </row>
    <row r="588" spans="4:11">
      <c r="D588" s="124"/>
      <c r="E588" s="124"/>
      <c r="F588" s="124"/>
      <c r="G588" s="124"/>
      <c r="H588" s="124"/>
      <c r="I588" s="124"/>
      <c r="J588" s="152"/>
      <c r="K588" s="124"/>
    </row>
    <row r="589" spans="4:11">
      <c r="D589" s="124"/>
      <c r="E589" s="124"/>
      <c r="F589" s="124"/>
      <c r="G589" s="124"/>
      <c r="H589" s="124"/>
      <c r="I589" s="124"/>
      <c r="J589" s="152"/>
      <c r="K589" s="124"/>
    </row>
    <row r="590" spans="4:11">
      <c r="D590" s="124"/>
      <c r="E590" s="124"/>
      <c r="F590" s="124"/>
      <c r="G590" s="124"/>
      <c r="H590" s="124"/>
      <c r="I590" s="124"/>
      <c r="J590" s="152"/>
      <c r="K590" s="124"/>
    </row>
    <row r="591" spans="4:11">
      <c r="D591" s="124"/>
      <c r="E591" s="124"/>
      <c r="F591" s="124"/>
      <c r="G591" s="124"/>
      <c r="H591" s="124"/>
      <c r="I591" s="124"/>
      <c r="J591" s="152"/>
      <c r="K591" s="124"/>
    </row>
    <row r="592" spans="4:11">
      <c r="D592" s="124"/>
      <c r="E592" s="124"/>
      <c r="F592" s="124"/>
      <c r="G592" s="124"/>
      <c r="H592" s="124"/>
      <c r="I592" s="124"/>
      <c r="J592" s="152"/>
      <c r="K592" s="124"/>
    </row>
    <row r="593" spans="4:11">
      <c r="D593" s="124"/>
      <c r="E593" s="124"/>
      <c r="F593" s="124"/>
      <c r="G593" s="124"/>
      <c r="H593" s="124"/>
      <c r="I593" s="124"/>
      <c r="J593" s="152"/>
      <c r="K593" s="124"/>
    </row>
    <row r="594" spans="4:11">
      <c r="D594" s="124"/>
      <c r="E594" s="124"/>
      <c r="F594" s="124"/>
      <c r="G594" s="124"/>
      <c r="H594" s="124"/>
      <c r="I594" s="124"/>
      <c r="J594" s="152"/>
      <c r="K594" s="124"/>
    </row>
    <row r="595" spans="4:11">
      <c r="D595" s="124"/>
      <c r="E595" s="124"/>
      <c r="F595" s="124"/>
      <c r="G595" s="124"/>
      <c r="H595" s="124"/>
      <c r="I595" s="124"/>
      <c r="J595" s="152"/>
      <c r="K595" s="124"/>
    </row>
    <row r="596" spans="4:11">
      <c r="D596" s="124"/>
      <c r="E596" s="124"/>
      <c r="F596" s="124"/>
      <c r="G596" s="124"/>
      <c r="H596" s="124"/>
      <c r="I596" s="124"/>
      <c r="J596" s="152"/>
      <c r="K596" s="124"/>
    </row>
    <row r="597" spans="4:11">
      <c r="D597" s="124"/>
      <c r="E597" s="124"/>
      <c r="F597" s="124"/>
      <c r="G597" s="124"/>
      <c r="H597" s="124"/>
      <c r="I597" s="124"/>
      <c r="J597" s="152"/>
      <c r="K597" s="124"/>
    </row>
    <row r="598" spans="4:11">
      <c r="D598" s="124"/>
      <c r="E598" s="124"/>
      <c r="F598" s="124"/>
      <c r="G598" s="124"/>
      <c r="H598" s="124"/>
      <c r="I598" s="124"/>
      <c r="J598" s="152"/>
      <c r="K598" s="124"/>
    </row>
    <row r="599" spans="4:11">
      <c r="D599" s="124"/>
      <c r="E599" s="124"/>
      <c r="F599" s="124"/>
      <c r="G599" s="124"/>
      <c r="H599" s="124"/>
      <c r="I599" s="124"/>
      <c r="J599" s="152"/>
      <c r="K599" s="124"/>
    </row>
    <row r="600" spans="4:11">
      <c r="D600" s="124"/>
      <c r="E600" s="124"/>
      <c r="F600" s="124"/>
      <c r="G600" s="124"/>
      <c r="H600" s="124"/>
      <c r="I600" s="124"/>
      <c r="J600" s="152"/>
      <c r="K600" s="124"/>
    </row>
    <row r="601" spans="4:11">
      <c r="D601" s="124"/>
      <c r="E601" s="124"/>
      <c r="F601" s="124"/>
      <c r="G601" s="124"/>
      <c r="H601" s="124"/>
      <c r="I601" s="124"/>
      <c r="J601" s="152"/>
      <c r="K601" s="124"/>
    </row>
    <row r="602" spans="4:11">
      <c r="D602" s="124"/>
      <c r="E602" s="124"/>
      <c r="F602" s="124"/>
      <c r="G602" s="124"/>
      <c r="H602" s="124"/>
      <c r="I602" s="124"/>
      <c r="J602" s="152"/>
      <c r="K602" s="124"/>
    </row>
    <row r="603" spans="4:11">
      <c r="D603" s="124"/>
      <c r="E603" s="124"/>
      <c r="F603" s="124"/>
      <c r="G603" s="124"/>
      <c r="H603" s="124"/>
      <c r="I603" s="124"/>
      <c r="J603" s="152"/>
      <c r="K603" s="124"/>
    </row>
    <row r="604" spans="4:11">
      <c r="D604" s="124"/>
      <c r="E604" s="124"/>
      <c r="F604" s="124"/>
      <c r="G604" s="124"/>
      <c r="H604" s="124"/>
      <c r="I604" s="124"/>
      <c r="J604" s="152"/>
      <c r="K604" s="124"/>
    </row>
    <row r="605" spans="4:11">
      <c r="D605" s="124"/>
      <c r="E605" s="124"/>
      <c r="F605" s="124"/>
      <c r="G605" s="124"/>
      <c r="H605" s="124"/>
      <c r="I605" s="124"/>
      <c r="J605" s="152"/>
      <c r="K605" s="124"/>
    </row>
    <row r="606" spans="4:11">
      <c r="D606" s="124"/>
      <c r="E606" s="124"/>
      <c r="F606" s="124"/>
      <c r="G606" s="124"/>
      <c r="H606" s="124"/>
      <c r="I606" s="124"/>
      <c r="J606" s="152"/>
      <c r="K606" s="124"/>
    </row>
    <row r="607" spans="4:11">
      <c r="D607" s="124"/>
      <c r="E607" s="124"/>
      <c r="F607" s="124"/>
      <c r="G607" s="124"/>
      <c r="H607" s="124"/>
      <c r="I607" s="124"/>
      <c r="J607" s="152"/>
      <c r="K607" s="124"/>
    </row>
    <row r="608" spans="4:11">
      <c r="D608" s="124"/>
      <c r="E608" s="124"/>
      <c r="F608" s="124"/>
      <c r="G608" s="124"/>
      <c r="H608" s="124"/>
      <c r="I608" s="124"/>
      <c r="J608" s="152"/>
      <c r="K608" s="124"/>
    </row>
    <row r="609" spans="4:11">
      <c r="D609" s="124"/>
      <c r="E609" s="124"/>
      <c r="F609" s="124"/>
      <c r="G609" s="124"/>
      <c r="H609" s="124"/>
      <c r="I609" s="124"/>
      <c r="J609" s="152"/>
      <c r="K609" s="124"/>
    </row>
    <row r="610" spans="4:11">
      <c r="D610" s="124"/>
      <c r="E610" s="124"/>
      <c r="F610" s="124"/>
      <c r="G610" s="124"/>
      <c r="H610" s="124"/>
      <c r="I610" s="124"/>
      <c r="J610" s="152"/>
      <c r="K610" s="124"/>
    </row>
    <row r="611" spans="4:11">
      <c r="D611" s="124"/>
      <c r="E611" s="124"/>
      <c r="F611" s="124"/>
      <c r="G611" s="124"/>
      <c r="H611" s="124"/>
      <c r="I611" s="124"/>
      <c r="J611" s="152"/>
      <c r="K611" s="124"/>
    </row>
    <row r="612" spans="4:11">
      <c r="D612" s="124"/>
      <c r="E612" s="124"/>
      <c r="F612" s="124"/>
      <c r="G612" s="124"/>
      <c r="H612" s="124"/>
      <c r="I612" s="124"/>
      <c r="J612" s="152"/>
      <c r="K612" s="124"/>
    </row>
    <row r="613" spans="4:11">
      <c r="D613" s="124"/>
      <c r="E613" s="124"/>
      <c r="F613" s="124"/>
      <c r="G613" s="124"/>
      <c r="H613" s="124"/>
      <c r="I613" s="124"/>
      <c r="J613" s="152"/>
      <c r="K613" s="124"/>
    </row>
    <row r="614" spans="4:11">
      <c r="D614" s="124"/>
      <c r="E614" s="124"/>
      <c r="F614" s="124"/>
      <c r="G614" s="124"/>
      <c r="H614" s="124"/>
      <c r="I614" s="124"/>
      <c r="J614" s="152"/>
      <c r="K614" s="124"/>
    </row>
    <row r="615" spans="4:11">
      <c r="D615" s="124"/>
      <c r="E615" s="124"/>
      <c r="F615" s="124"/>
      <c r="G615" s="124"/>
      <c r="H615" s="124"/>
      <c r="I615" s="124"/>
      <c r="J615" s="152"/>
      <c r="K615" s="124"/>
    </row>
    <row r="616" spans="4:11">
      <c r="D616" s="124"/>
      <c r="E616" s="124"/>
      <c r="F616" s="124"/>
      <c r="G616" s="124"/>
      <c r="H616" s="124"/>
      <c r="I616" s="124"/>
      <c r="J616" s="152"/>
      <c r="K616" s="124"/>
    </row>
    <row r="617" spans="4:11">
      <c r="D617" s="124"/>
      <c r="E617" s="124"/>
      <c r="F617" s="124"/>
      <c r="G617" s="124"/>
      <c r="H617" s="124"/>
      <c r="I617" s="124"/>
      <c r="J617" s="152"/>
      <c r="K617" s="124"/>
    </row>
    <row r="618" spans="4:11">
      <c r="D618" s="124"/>
      <c r="E618" s="124"/>
      <c r="F618" s="124"/>
      <c r="G618" s="124"/>
      <c r="H618" s="124"/>
      <c r="I618" s="124"/>
      <c r="J618" s="152"/>
      <c r="K618" s="124"/>
    </row>
    <row r="619" spans="4:11">
      <c r="D619" s="124"/>
      <c r="E619" s="124"/>
      <c r="F619" s="124"/>
      <c r="G619" s="124"/>
      <c r="H619" s="124"/>
      <c r="I619" s="124"/>
      <c r="J619" s="152"/>
      <c r="K619" s="124"/>
    </row>
    <row r="620" spans="4:11">
      <c r="D620" s="124"/>
      <c r="E620" s="124"/>
      <c r="F620" s="124"/>
      <c r="G620" s="124"/>
      <c r="H620" s="124"/>
      <c r="I620" s="124"/>
      <c r="J620" s="152"/>
      <c r="K620" s="124"/>
    </row>
    <row r="621" spans="4:11">
      <c r="D621" s="124"/>
      <c r="E621" s="124"/>
      <c r="F621" s="124"/>
      <c r="G621" s="124"/>
      <c r="H621" s="124"/>
      <c r="I621" s="124"/>
      <c r="J621" s="152"/>
      <c r="K621" s="124"/>
    </row>
    <row r="622" spans="4:11">
      <c r="D622" s="124"/>
      <c r="E622" s="124"/>
      <c r="F622" s="124"/>
      <c r="G622" s="124"/>
      <c r="H622" s="124"/>
      <c r="I622" s="124"/>
      <c r="J622" s="152"/>
      <c r="K622" s="124"/>
    </row>
    <row r="623" spans="4:11">
      <c r="D623" s="124"/>
      <c r="E623" s="124"/>
      <c r="F623" s="124"/>
      <c r="G623" s="124"/>
      <c r="H623" s="124"/>
      <c r="I623" s="124"/>
      <c r="J623" s="152"/>
      <c r="K623" s="124"/>
    </row>
    <row r="624" spans="4:11">
      <c r="D624" s="124"/>
      <c r="E624" s="124"/>
      <c r="F624" s="124"/>
      <c r="G624" s="124"/>
      <c r="H624" s="124"/>
      <c r="I624" s="124"/>
      <c r="J624" s="152"/>
      <c r="K624" s="124"/>
    </row>
    <row r="625" spans="4:11">
      <c r="D625" s="124"/>
      <c r="E625" s="124"/>
      <c r="F625" s="124"/>
      <c r="G625" s="124"/>
      <c r="H625" s="124"/>
      <c r="I625" s="124"/>
      <c r="J625" s="152"/>
      <c r="K625" s="124"/>
    </row>
    <row r="626" spans="4:11">
      <c r="D626" s="124"/>
      <c r="E626" s="124"/>
      <c r="F626" s="124"/>
      <c r="G626" s="124"/>
      <c r="H626" s="124"/>
      <c r="I626" s="124"/>
      <c r="J626" s="152"/>
      <c r="K626" s="124"/>
    </row>
    <row r="627" spans="4:11">
      <c r="D627" s="124"/>
      <c r="E627" s="124"/>
      <c r="F627" s="124"/>
      <c r="G627" s="124"/>
      <c r="H627" s="124"/>
      <c r="I627" s="124"/>
      <c r="J627" s="152"/>
      <c r="K627" s="124"/>
    </row>
    <row r="628" spans="4:11">
      <c r="D628" s="124"/>
      <c r="E628" s="124"/>
      <c r="F628" s="124"/>
      <c r="G628" s="124"/>
      <c r="H628" s="124"/>
      <c r="I628" s="124"/>
      <c r="J628" s="152"/>
      <c r="K628" s="124"/>
    </row>
    <row r="629" spans="4:11">
      <c r="D629" s="124"/>
      <c r="E629" s="124"/>
      <c r="F629" s="124"/>
      <c r="G629" s="124"/>
      <c r="H629" s="124"/>
      <c r="I629" s="124"/>
      <c r="J629" s="152"/>
      <c r="K629" s="124"/>
    </row>
    <row r="630" spans="4:11">
      <c r="D630" s="124"/>
      <c r="E630" s="124"/>
      <c r="F630" s="124"/>
      <c r="G630" s="124"/>
      <c r="H630" s="124"/>
      <c r="I630" s="124"/>
      <c r="J630" s="152"/>
      <c r="K630" s="124"/>
    </row>
    <row r="631" spans="4:11">
      <c r="D631" s="124"/>
      <c r="E631" s="124"/>
      <c r="F631" s="124"/>
      <c r="G631" s="124"/>
      <c r="H631" s="124"/>
      <c r="I631" s="124"/>
      <c r="J631" s="152"/>
      <c r="K631" s="124"/>
    </row>
    <row r="632" spans="4:11">
      <c r="D632" s="124"/>
      <c r="E632" s="124"/>
      <c r="F632" s="124"/>
      <c r="G632" s="124"/>
      <c r="H632" s="124"/>
      <c r="I632" s="124"/>
      <c r="J632" s="152"/>
      <c r="K632" s="124"/>
    </row>
    <row r="633" spans="4:11">
      <c r="D633" s="124"/>
      <c r="E633" s="124"/>
      <c r="F633" s="124"/>
      <c r="G633" s="124"/>
      <c r="H633" s="124"/>
      <c r="I633" s="124"/>
      <c r="J633" s="152"/>
      <c r="K633" s="124"/>
    </row>
    <row r="634" spans="4:11">
      <c r="D634" s="124"/>
      <c r="E634" s="124"/>
      <c r="F634" s="124"/>
      <c r="G634" s="124"/>
      <c r="H634" s="124"/>
      <c r="I634" s="124"/>
      <c r="J634" s="152"/>
      <c r="K634" s="124"/>
    </row>
    <row r="635" spans="4:11">
      <c r="D635" s="124"/>
      <c r="E635" s="124"/>
      <c r="F635" s="124"/>
      <c r="G635" s="124"/>
      <c r="H635" s="124"/>
      <c r="I635" s="124"/>
      <c r="J635" s="152"/>
      <c r="K635" s="124"/>
    </row>
    <row r="636" spans="4:11">
      <c r="D636" s="124"/>
      <c r="E636" s="124"/>
      <c r="F636" s="124"/>
      <c r="G636" s="124"/>
      <c r="H636" s="124"/>
      <c r="I636" s="124"/>
      <c r="J636" s="152"/>
      <c r="K636" s="124"/>
    </row>
    <row r="637" spans="4:11">
      <c r="D637" s="124"/>
      <c r="E637" s="124"/>
      <c r="F637" s="124"/>
      <c r="G637" s="124"/>
      <c r="H637" s="124"/>
      <c r="I637" s="124"/>
      <c r="J637" s="152"/>
      <c r="K637" s="124"/>
    </row>
    <row r="638" spans="4:11">
      <c r="D638" s="124"/>
      <c r="E638" s="124"/>
      <c r="F638" s="124"/>
      <c r="G638" s="124"/>
      <c r="H638" s="124"/>
      <c r="I638" s="124"/>
      <c r="J638" s="152"/>
      <c r="K638" s="124"/>
    </row>
    <row r="639" spans="4:11">
      <c r="D639" s="124"/>
      <c r="E639" s="124"/>
      <c r="F639" s="124"/>
      <c r="G639" s="124"/>
      <c r="H639" s="124"/>
      <c r="I639" s="124"/>
      <c r="J639" s="152"/>
      <c r="K639" s="124"/>
    </row>
    <row r="640" spans="4:11">
      <c r="D640" s="124"/>
      <c r="E640" s="124"/>
      <c r="F640" s="124"/>
      <c r="G640" s="124"/>
      <c r="H640" s="124"/>
      <c r="I640" s="124"/>
      <c r="J640" s="152"/>
      <c r="K640" s="124"/>
    </row>
    <row r="641" spans="4:11">
      <c r="D641" s="124"/>
      <c r="E641" s="124"/>
      <c r="F641" s="124"/>
      <c r="G641" s="124"/>
      <c r="H641" s="124"/>
      <c r="I641" s="124"/>
      <c r="J641" s="152"/>
      <c r="K641" s="124"/>
    </row>
    <row r="642" spans="4:11">
      <c r="D642" s="124"/>
      <c r="E642" s="124"/>
      <c r="F642" s="124"/>
      <c r="G642" s="124"/>
      <c r="H642" s="124"/>
      <c r="I642" s="124"/>
      <c r="J642" s="152"/>
      <c r="K642" s="124"/>
    </row>
    <row r="643" spans="4:11">
      <c r="D643" s="124"/>
      <c r="E643" s="124"/>
      <c r="F643" s="124"/>
      <c r="G643" s="124"/>
      <c r="H643" s="124"/>
      <c r="I643" s="124"/>
      <c r="J643" s="152"/>
      <c r="K643" s="124"/>
    </row>
    <row r="644" spans="4:11">
      <c r="D644" s="124"/>
      <c r="E644" s="124"/>
      <c r="F644" s="124"/>
      <c r="G644" s="124"/>
      <c r="H644" s="124"/>
      <c r="I644" s="124"/>
      <c r="J644" s="152"/>
      <c r="K644" s="124"/>
    </row>
    <row r="645" spans="4:11">
      <c r="D645" s="124"/>
      <c r="E645" s="124"/>
      <c r="F645" s="124"/>
      <c r="G645" s="124"/>
      <c r="H645" s="124"/>
      <c r="I645" s="124"/>
      <c r="J645" s="152"/>
      <c r="K645" s="124"/>
    </row>
    <row r="646" spans="4:11">
      <c r="D646" s="124"/>
      <c r="E646" s="124"/>
      <c r="F646" s="124"/>
      <c r="G646" s="124"/>
      <c r="H646" s="124"/>
      <c r="I646" s="124"/>
      <c r="J646" s="152"/>
      <c r="K646" s="124"/>
    </row>
    <row r="647" spans="4:11">
      <c r="D647" s="124"/>
      <c r="E647" s="124"/>
      <c r="F647" s="124"/>
      <c r="G647" s="124"/>
      <c r="H647" s="124"/>
      <c r="I647" s="124"/>
      <c r="J647" s="152"/>
      <c r="K647" s="124"/>
    </row>
    <row r="648" spans="4:11">
      <c r="D648" s="124"/>
      <c r="E648" s="124"/>
      <c r="F648" s="124"/>
      <c r="G648" s="124"/>
      <c r="H648" s="124"/>
      <c r="I648" s="124"/>
      <c r="J648" s="152"/>
      <c r="K648" s="124"/>
    </row>
    <row r="649" spans="4:11">
      <c r="D649" s="124"/>
      <c r="E649" s="124"/>
      <c r="F649" s="124"/>
      <c r="G649" s="124"/>
      <c r="H649" s="124"/>
      <c r="I649" s="124"/>
      <c r="J649" s="152"/>
      <c r="K649" s="124"/>
    </row>
    <row r="650" spans="4:11">
      <c r="D650" s="124"/>
      <c r="E650" s="124"/>
      <c r="F650" s="124"/>
      <c r="G650" s="124"/>
      <c r="H650" s="124"/>
      <c r="I650" s="124"/>
      <c r="J650" s="152"/>
      <c r="K650" s="124"/>
    </row>
    <row r="651" spans="4:11">
      <c r="D651" s="124"/>
      <c r="E651" s="124"/>
      <c r="F651" s="124"/>
      <c r="G651" s="124"/>
      <c r="H651" s="124"/>
      <c r="I651" s="124"/>
      <c r="J651" s="152"/>
      <c r="K651" s="124"/>
    </row>
    <row r="652" spans="4:11">
      <c r="D652" s="124"/>
      <c r="E652" s="124"/>
      <c r="F652" s="124"/>
      <c r="G652" s="124"/>
      <c r="H652" s="124"/>
      <c r="I652" s="124"/>
      <c r="J652" s="152"/>
      <c r="K652" s="124"/>
    </row>
    <row r="653" spans="4:11">
      <c r="D653" s="124"/>
      <c r="E653" s="124"/>
      <c r="F653" s="124"/>
      <c r="G653" s="124"/>
      <c r="H653" s="124"/>
      <c r="I653" s="124"/>
      <c r="J653" s="152"/>
      <c r="K653" s="124"/>
    </row>
    <row r="654" spans="4:11">
      <c r="D654" s="124"/>
      <c r="E654" s="124"/>
      <c r="F654" s="124"/>
      <c r="G654" s="124"/>
      <c r="H654" s="124"/>
      <c r="I654" s="124"/>
      <c r="J654" s="152"/>
      <c r="K654" s="124"/>
    </row>
    <row r="655" spans="4:11">
      <c r="D655" s="124"/>
      <c r="E655" s="124"/>
      <c r="F655" s="124"/>
      <c r="G655" s="124"/>
      <c r="H655" s="124"/>
      <c r="I655" s="124"/>
      <c r="J655" s="152"/>
      <c r="K655" s="124"/>
    </row>
    <row r="656" spans="4:11">
      <c r="D656" s="124"/>
      <c r="E656" s="124"/>
      <c r="F656" s="124"/>
      <c r="G656" s="124"/>
      <c r="H656" s="124"/>
      <c r="I656" s="124"/>
      <c r="J656" s="152"/>
      <c r="K656" s="124"/>
    </row>
    <row r="657" spans="4:11">
      <c r="D657" s="124"/>
      <c r="E657" s="124"/>
      <c r="F657" s="124"/>
      <c r="G657" s="124"/>
      <c r="H657" s="124"/>
      <c r="I657" s="124"/>
      <c r="J657" s="152"/>
      <c r="K657" s="124"/>
    </row>
    <row r="658" spans="4:11">
      <c r="D658" s="124"/>
      <c r="E658" s="124"/>
      <c r="F658" s="124"/>
      <c r="G658" s="124"/>
      <c r="H658" s="124"/>
      <c r="I658" s="124"/>
      <c r="J658" s="152"/>
      <c r="K658" s="124"/>
    </row>
    <row r="659" spans="4:11">
      <c r="D659" s="124"/>
      <c r="E659" s="124"/>
      <c r="F659" s="124"/>
      <c r="G659" s="124"/>
      <c r="H659" s="124"/>
      <c r="I659" s="124"/>
      <c r="J659" s="152"/>
      <c r="K659" s="124"/>
    </row>
    <row r="660" spans="4:11">
      <c r="D660" s="124"/>
      <c r="E660" s="124"/>
      <c r="F660" s="124"/>
      <c r="G660" s="124"/>
      <c r="H660" s="124"/>
      <c r="I660" s="124"/>
      <c r="J660" s="152"/>
      <c r="K660" s="124"/>
    </row>
    <row r="661" spans="4:11">
      <c r="D661" s="124"/>
      <c r="E661" s="124"/>
      <c r="F661" s="124"/>
      <c r="G661" s="124"/>
      <c r="H661" s="124"/>
      <c r="I661" s="124"/>
      <c r="J661" s="152"/>
      <c r="K661" s="124"/>
    </row>
    <row r="662" spans="4:11">
      <c r="D662" s="124"/>
      <c r="E662" s="124"/>
      <c r="F662" s="124"/>
      <c r="G662" s="124"/>
      <c r="H662" s="124"/>
      <c r="I662" s="124"/>
      <c r="J662" s="152"/>
      <c r="K662" s="124"/>
    </row>
    <row r="663" spans="4:11">
      <c r="D663" s="124"/>
      <c r="E663" s="124"/>
      <c r="F663" s="124"/>
      <c r="G663" s="124"/>
      <c r="H663" s="124"/>
      <c r="I663" s="124"/>
      <c r="J663" s="152"/>
      <c r="K663" s="124"/>
    </row>
    <row r="664" spans="4:11">
      <c r="D664" s="124"/>
      <c r="E664" s="124"/>
      <c r="F664" s="124"/>
      <c r="G664" s="124"/>
      <c r="H664" s="124"/>
      <c r="I664" s="124"/>
      <c r="J664" s="152"/>
      <c r="K664" s="124"/>
    </row>
    <row r="665" spans="4:11">
      <c r="D665" s="124"/>
      <c r="E665" s="124"/>
      <c r="F665" s="124"/>
      <c r="G665" s="124"/>
      <c r="H665" s="124"/>
      <c r="I665" s="124"/>
      <c r="J665" s="152"/>
      <c r="K665" s="124"/>
    </row>
    <row r="666" spans="4:11">
      <c r="D666" s="124"/>
      <c r="E666" s="124"/>
      <c r="F666" s="124"/>
      <c r="G666" s="124"/>
      <c r="H666" s="124"/>
      <c r="I666" s="124"/>
      <c r="J666" s="152"/>
      <c r="K666" s="124"/>
    </row>
    <row r="667" spans="4:11">
      <c r="D667" s="124"/>
      <c r="E667" s="124"/>
      <c r="F667" s="124"/>
      <c r="G667" s="124"/>
      <c r="H667" s="124"/>
      <c r="I667" s="124"/>
      <c r="J667" s="152"/>
      <c r="K667" s="124"/>
    </row>
    <row r="668" spans="4:11">
      <c r="D668" s="124"/>
      <c r="E668" s="124"/>
      <c r="F668" s="124"/>
      <c r="G668" s="124"/>
      <c r="H668" s="124"/>
      <c r="I668" s="124"/>
      <c r="J668" s="152"/>
      <c r="K668" s="124"/>
    </row>
    <row r="669" spans="4:11">
      <c r="D669" s="124"/>
      <c r="E669" s="124"/>
      <c r="F669" s="124"/>
      <c r="G669" s="124"/>
      <c r="H669" s="124"/>
      <c r="I669" s="124"/>
      <c r="J669" s="152"/>
      <c r="K669" s="124"/>
    </row>
    <row r="670" spans="4:11">
      <c r="D670" s="124"/>
      <c r="E670" s="124"/>
      <c r="F670" s="124"/>
      <c r="G670" s="124"/>
      <c r="H670" s="124"/>
      <c r="I670" s="124"/>
      <c r="J670" s="152"/>
      <c r="K670" s="124"/>
    </row>
    <row r="671" spans="4:11">
      <c r="D671" s="124"/>
      <c r="E671" s="124"/>
      <c r="F671" s="124"/>
      <c r="G671" s="124"/>
      <c r="H671" s="124"/>
      <c r="I671" s="124"/>
      <c r="J671" s="152"/>
      <c r="K671" s="124"/>
    </row>
    <row r="672" spans="4:11">
      <c r="D672" s="124"/>
      <c r="E672" s="124"/>
      <c r="F672" s="124"/>
      <c r="G672" s="124"/>
      <c r="H672" s="124"/>
      <c r="I672" s="124"/>
      <c r="J672" s="152"/>
      <c r="K672" s="124"/>
    </row>
    <row r="673" spans="4:11">
      <c r="D673" s="124"/>
      <c r="E673" s="124"/>
      <c r="F673" s="124"/>
      <c r="G673" s="124"/>
      <c r="H673" s="124"/>
      <c r="I673" s="124"/>
      <c r="J673" s="152"/>
      <c r="K673" s="124"/>
    </row>
    <row r="674" spans="4:11">
      <c r="D674" s="124"/>
      <c r="E674" s="124"/>
      <c r="F674" s="124"/>
      <c r="G674" s="124"/>
      <c r="H674" s="124"/>
      <c r="I674" s="124"/>
      <c r="J674" s="152"/>
      <c r="K674" s="124"/>
    </row>
    <row r="675" spans="4:11">
      <c r="D675" s="124"/>
      <c r="E675" s="124"/>
      <c r="F675" s="124"/>
      <c r="G675" s="124"/>
      <c r="H675" s="124"/>
      <c r="I675" s="124"/>
      <c r="J675" s="152"/>
      <c r="K675" s="124"/>
    </row>
    <row r="676" spans="4:11">
      <c r="D676" s="124"/>
      <c r="E676" s="124"/>
      <c r="F676" s="124"/>
      <c r="G676" s="124"/>
      <c r="H676" s="124"/>
      <c r="I676" s="124"/>
      <c r="J676" s="152"/>
      <c r="K676" s="124"/>
    </row>
    <row r="677" spans="4:11">
      <c r="D677" s="124"/>
      <c r="E677" s="124"/>
      <c r="F677" s="124"/>
      <c r="G677" s="124"/>
      <c r="H677" s="124"/>
      <c r="I677" s="124"/>
      <c r="J677" s="152"/>
      <c r="K677" s="124"/>
    </row>
    <row r="678" spans="4:11">
      <c r="D678" s="124"/>
      <c r="E678" s="124"/>
      <c r="F678" s="124"/>
      <c r="G678" s="124"/>
      <c r="H678" s="124"/>
      <c r="I678" s="124"/>
      <c r="J678" s="152"/>
      <c r="K678" s="124"/>
    </row>
    <row r="679" spans="4:11">
      <c r="D679" s="124"/>
      <c r="E679" s="124"/>
      <c r="F679" s="124"/>
      <c r="G679" s="124"/>
      <c r="H679" s="124"/>
      <c r="I679" s="124"/>
      <c r="J679" s="152"/>
      <c r="K679" s="124"/>
    </row>
    <row r="680" spans="4:11">
      <c r="D680" s="124"/>
      <c r="E680" s="124"/>
      <c r="F680" s="124"/>
      <c r="G680" s="124"/>
      <c r="H680" s="124"/>
      <c r="I680" s="124"/>
      <c r="J680" s="152"/>
      <c r="K680" s="124"/>
    </row>
    <row r="681" spans="4:11">
      <c r="D681" s="124"/>
      <c r="E681" s="124"/>
      <c r="F681" s="124"/>
      <c r="G681" s="124"/>
      <c r="H681" s="124"/>
      <c r="I681" s="124"/>
      <c r="J681" s="152"/>
      <c r="K681" s="124"/>
    </row>
    <row r="682" spans="4:11">
      <c r="D682" s="124"/>
      <c r="E682" s="124"/>
      <c r="F682" s="124"/>
      <c r="G682" s="124"/>
      <c r="H682" s="124"/>
      <c r="I682" s="124"/>
      <c r="J682" s="152"/>
      <c r="K682" s="124"/>
    </row>
    <row r="683" spans="4:11">
      <c r="D683" s="124"/>
      <c r="E683" s="124"/>
      <c r="F683" s="124"/>
      <c r="G683" s="124"/>
      <c r="H683" s="124"/>
      <c r="I683" s="124"/>
      <c r="J683" s="152"/>
      <c r="K683" s="124"/>
    </row>
    <row r="684" spans="4:11">
      <c r="D684" s="124"/>
      <c r="E684" s="124"/>
      <c r="F684" s="124"/>
      <c r="G684" s="124"/>
      <c r="H684" s="124"/>
      <c r="I684" s="124"/>
      <c r="J684" s="152"/>
      <c r="K684" s="124"/>
    </row>
    <row r="685" spans="4:11">
      <c r="D685" s="124"/>
      <c r="E685" s="124"/>
      <c r="F685" s="124"/>
      <c r="G685" s="124"/>
      <c r="H685" s="124"/>
      <c r="I685" s="124"/>
      <c r="J685" s="152"/>
      <c r="K685" s="124"/>
    </row>
    <row r="686" spans="4:11">
      <c r="D686" s="124"/>
      <c r="E686" s="124"/>
      <c r="F686" s="124"/>
      <c r="G686" s="124"/>
      <c r="H686" s="124"/>
      <c r="I686" s="124"/>
      <c r="J686" s="152"/>
      <c r="K686" s="124"/>
    </row>
    <row r="687" spans="4:11">
      <c r="D687" s="124"/>
      <c r="E687" s="124"/>
      <c r="F687" s="124"/>
      <c r="G687" s="124"/>
      <c r="H687" s="124"/>
      <c r="I687" s="124"/>
      <c r="J687" s="152"/>
      <c r="K687" s="124"/>
    </row>
    <row r="688" spans="4:11">
      <c r="D688" s="124"/>
      <c r="E688" s="124"/>
      <c r="F688" s="124"/>
      <c r="G688" s="124"/>
      <c r="H688" s="124"/>
      <c r="I688" s="124"/>
      <c r="J688" s="152"/>
      <c r="K688" s="124"/>
    </row>
    <row r="689" spans="4:11">
      <c r="D689" s="124"/>
      <c r="E689" s="124"/>
      <c r="F689" s="124"/>
      <c r="G689" s="124"/>
      <c r="H689" s="124"/>
      <c r="I689" s="124"/>
      <c r="J689" s="152"/>
      <c r="K689" s="124"/>
    </row>
    <row r="690" spans="4:11">
      <c r="D690" s="124"/>
      <c r="E690" s="124"/>
      <c r="F690" s="124"/>
      <c r="G690" s="124"/>
      <c r="H690" s="124"/>
      <c r="I690" s="124"/>
      <c r="J690" s="152"/>
      <c r="K690" s="124"/>
    </row>
    <row r="691" spans="4:11">
      <c r="D691" s="124"/>
      <c r="E691" s="124"/>
      <c r="F691" s="124"/>
      <c r="G691" s="124"/>
      <c r="H691" s="124"/>
      <c r="I691" s="124"/>
      <c r="J691" s="152"/>
      <c r="K691" s="124"/>
    </row>
    <row r="692" spans="4:11">
      <c r="D692" s="124"/>
      <c r="E692" s="124"/>
      <c r="F692" s="124"/>
      <c r="G692" s="124"/>
      <c r="H692" s="124"/>
      <c r="I692" s="124"/>
      <c r="J692" s="152"/>
      <c r="K692" s="124"/>
    </row>
    <row r="693" spans="4:11">
      <c r="D693" s="124"/>
      <c r="E693" s="124"/>
      <c r="F693" s="124"/>
      <c r="G693" s="124"/>
      <c r="H693" s="124"/>
      <c r="I693" s="124"/>
      <c r="J693" s="152"/>
      <c r="K693" s="124"/>
    </row>
    <row r="694" spans="4:11">
      <c r="D694" s="124"/>
      <c r="E694" s="124"/>
      <c r="F694" s="124"/>
      <c r="G694" s="124"/>
      <c r="H694" s="124"/>
      <c r="I694" s="124"/>
      <c r="J694" s="152"/>
      <c r="K694" s="124"/>
    </row>
    <row r="695" spans="4:11">
      <c r="D695" s="124"/>
      <c r="E695" s="124"/>
      <c r="F695" s="124"/>
      <c r="G695" s="124"/>
      <c r="H695" s="124"/>
      <c r="I695" s="124"/>
      <c r="J695" s="152"/>
      <c r="K695" s="124"/>
    </row>
    <row r="696" spans="4:11">
      <c r="D696" s="124"/>
      <c r="E696" s="124"/>
      <c r="F696" s="124"/>
      <c r="G696" s="124"/>
      <c r="H696" s="124"/>
      <c r="I696" s="124"/>
      <c r="J696" s="152"/>
      <c r="K696" s="124"/>
    </row>
    <row r="697" spans="4:11">
      <c r="D697" s="124"/>
      <c r="E697" s="124"/>
      <c r="F697" s="124"/>
      <c r="G697" s="124"/>
      <c r="H697" s="124"/>
      <c r="I697" s="124"/>
      <c r="J697" s="152"/>
      <c r="K697" s="124"/>
    </row>
    <row r="698" spans="4:11">
      <c r="D698" s="124"/>
      <c r="E698" s="124"/>
      <c r="F698" s="124"/>
      <c r="G698" s="124"/>
      <c r="H698" s="124"/>
      <c r="I698" s="124"/>
      <c r="J698" s="152"/>
      <c r="K698" s="124"/>
    </row>
    <row r="699" spans="4:11">
      <c r="D699" s="124"/>
      <c r="E699" s="124"/>
      <c r="F699" s="124"/>
      <c r="G699" s="124"/>
      <c r="H699" s="124"/>
      <c r="I699" s="124"/>
      <c r="J699" s="152"/>
      <c r="K699" s="124"/>
    </row>
    <row r="700" spans="4:11">
      <c r="D700" s="124"/>
      <c r="E700" s="124"/>
      <c r="F700" s="124"/>
      <c r="G700" s="124"/>
      <c r="H700" s="124"/>
      <c r="I700" s="124"/>
      <c r="J700" s="152"/>
      <c r="K700" s="124"/>
    </row>
    <row r="701" spans="4:11">
      <c r="D701" s="124"/>
      <c r="E701" s="124"/>
      <c r="F701" s="124"/>
      <c r="G701" s="124"/>
      <c r="H701" s="124"/>
      <c r="I701" s="124"/>
      <c r="J701" s="152"/>
      <c r="K701" s="124"/>
    </row>
    <row r="702" spans="4:11">
      <c r="D702" s="124"/>
      <c r="E702" s="124"/>
      <c r="F702" s="124"/>
      <c r="G702" s="124"/>
      <c r="H702" s="124"/>
      <c r="I702" s="124"/>
      <c r="J702" s="152"/>
      <c r="K702" s="124"/>
    </row>
    <row r="703" spans="4:11">
      <c r="D703" s="124"/>
      <c r="E703" s="124"/>
      <c r="F703" s="124"/>
      <c r="G703" s="124"/>
      <c r="H703" s="124"/>
      <c r="I703" s="124"/>
      <c r="J703" s="152"/>
      <c r="K703" s="124"/>
    </row>
    <row r="704" spans="4:11">
      <c r="D704" s="124"/>
      <c r="E704" s="124"/>
      <c r="F704" s="124"/>
      <c r="G704" s="124"/>
      <c r="H704" s="124"/>
      <c r="I704" s="124"/>
      <c r="J704" s="152"/>
      <c r="K704" s="124"/>
    </row>
    <row r="705" spans="4:11">
      <c r="D705" s="124"/>
      <c r="E705" s="124"/>
      <c r="F705" s="124"/>
      <c r="G705" s="124"/>
      <c r="H705" s="124"/>
      <c r="I705" s="124"/>
      <c r="J705" s="152"/>
      <c r="K705" s="124"/>
    </row>
    <row r="706" spans="4:11">
      <c r="D706" s="124"/>
      <c r="E706" s="124"/>
      <c r="F706" s="124"/>
      <c r="G706" s="124"/>
      <c r="H706" s="124"/>
      <c r="I706" s="124"/>
      <c r="J706" s="152"/>
      <c r="K706" s="124"/>
    </row>
    <row r="707" spans="4:11">
      <c r="D707" s="124"/>
      <c r="E707" s="124"/>
      <c r="F707" s="124"/>
      <c r="G707" s="124"/>
      <c r="H707" s="124"/>
      <c r="I707" s="124"/>
      <c r="J707" s="152"/>
      <c r="K707" s="124"/>
    </row>
    <row r="708" spans="4:11">
      <c r="D708" s="124"/>
      <c r="E708" s="124"/>
      <c r="F708" s="124"/>
      <c r="G708" s="124"/>
      <c r="H708" s="124"/>
      <c r="I708" s="124"/>
      <c r="J708" s="152"/>
      <c r="K708" s="124"/>
    </row>
    <row r="709" spans="4:11">
      <c r="D709" s="124"/>
      <c r="E709" s="124"/>
      <c r="F709" s="124"/>
      <c r="G709" s="124"/>
      <c r="H709" s="124"/>
      <c r="I709" s="124"/>
      <c r="J709" s="152"/>
      <c r="K709" s="124"/>
    </row>
    <row r="710" spans="4:11">
      <c r="D710" s="124"/>
      <c r="E710" s="124"/>
      <c r="F710" s="124"/>
      <c r="G710" s="124"/>
      <c r="H710" s="124"/>
      <c r="I710" s="124"/>
      <c r="J710" s="152"/>
      <c r="K710" s="124"/>
    </row>
    <row r="711" spans="4:11">
      <c r="D711" s="124"/>
      <c r="E711" s="124"/>
      <c r="F711" s="124"/>
      <c r="G711" s="124"/>
      <c r="H711" s="124"/>
      <c r="I711" s="124"/>
      <c r="J711" s="152"/>
      <c r="K711" s="124"/>
    </row>
    <row r="712" spans="4:11">
      <c r="D712" s="124"/>
      <c r="E712" s="124"/>
      <c r="F712" s="124"/>
      <c r="G712" s="124"/>
      <c r="H712" s="124"/>
      <c r="I712" s="124"/>
      <c r="J712" s="152"/>
      <c r="K712" s="124"/>
    </row>
    <row r="713" spans="4:11">
      <c r="D713" s="124"/>
      <c r="E713" s="124"/>
      <c r="F713" s="124"/>
      <c r="G713" s="124"/>
      <c r="H713" s="124"/>
      <c r="I713" s="124"/>
      <c r="J713" s="152"/>
      <c r="K713" s="124"/>
    </row>
    <row r="714" spans="4:11">
      <c r="D714" s="124"/>
      <c r="E714" s="124"/>
      <c r="F714" s="124"/>
      <c r="G714" s="124"/>
      <c r="H714" s="124"/>
      <c r="I714" s="124"/>
      <c r="J714" s="152"/>
      <c r="K714" s="124"/>
    </row>
    <row r="715" spans="4:11">
      <c r="D715" s="124"/>
      <c r="E715" s="124"/>
      <c r="F715" s="124"/>
      <c r="G715" s="124"/>
      <c r="H715" s="124"/>
      <c r="I715" s="124"/>
      <c r="J715" s="152"/>
      <c r="K715" s="124"/>
    </row>
    <row r="716" spans="4:11">
      <c r="D716" s="124"/>
      <c r="E716" s="124"/>
      <c r="F716" s="124"/>
      <c r="G716" s="124"/>
      <c r="H716" s="124"/>
      <c r="I716" s="124"/>
      <c r="J716" s="152"/>
      <c r="K716" s="124"/>
    </row>
    <row r="717" spans="4:11">
      <c r="D717" s="124"/>
      <c r="E717" s="124"/>
      <c r="F717" s="124"/>
      <c r="G717" s="124"/>
      <c r="H717" s="124"/>
      <c r="I717" s="124"/>
      <c r="J717" s="152"/>
      <c r="K717" s="124"/>
    </row>
    <row r="718" spans="4:11">
      <c r="D718" s="124"/>
      <c r="E718" s="124"/>
      <c r="F718" s="124"/>
      <c r="G718" s="124"/>
      <c r="H718" s="124"/>
      <c r="I718" s="124"/>
      <c r="J718" s="152"/>
      <c r="K718" s="124"/>
    </row>
    <row r="719" spans="4:11">
      <c r="D719" s="124"/>
      <c r="E719" s="124"/>
      <c r="F719" s="124"/>
      <c r="G719" s="124"/>
      <c r="H719" s="124"/>
      <c r="I719" s="124"/>
      <c r="J719" s="152"/>
      <c r="K719" s="124"/>
    </row>
    <row r="720" spans="4:11">
      <c r="D720" s="124"/>
      <c r="E720" s="124"/>
      <c r="F720" s="124"/>
      <c r="G720" s="124"/>
      <c r="H720" s="124"/>
      <c r="I720" s="124"/>
      <c r="J720" s="152"/>
      <c r="K720" s="124"/>
    </row>
    <row r="721" spans="4:11">
      <c r="D721" s="124"/>
      <c r="E721" s="124"/>
      <c r="F721" s="124"/>
      <c r="G721" s="124"/>
      <c r="H721" s="124"/>
      <c r="I721" s="124"/>
      <c r="J721" s="152"/>
      <c r="K721" s="124"/>
    </row>
    <row r="722" spans="4:11">
      <c r="D722" s="124"/>
      <c r="E722" s="124"/>
      <c r="F722" s="124"/>
      <c r="G722" s="124"/>
      <c r="H722" s="124"/>
      <c r="I722" s="124"/>
      <c r="J722" s="152"/>
      <c r="K722" s="124"/>
    </row>
    <row r="723" spans="4:11">
      <c r="D723" s="124"/>
      <c r="E723" s="124"/>
      <c r="F723" s="124"/>
      <c r="G723" s="124"/>
      <c r="H723" s="124"/>
      <c r="I723" s="124"/>
      <c r="J723" s="152"/>
      <c r="K723" s="124"/>
    </row>
    <row r="724" spans="4:11">
      <c r="D724" s="124"/>
      <c r="E724" s="124"/>
      <c r="F724" s="124"/>
      <c r="G724" s="124"/>
      <c r="H724" s="124"/>
      <c r="I724" s="124"/>
      <c r="J724" s="152"/>
      <c r="K724" s="124"/>
    </row>
    <row r="725" spans="4:11">
      <c r="D725" s="124"/>
      <c r="E725" s="124"/>
      <c r="F725" s="124"/>
      <c r="G725" s="124"/>
      <c r="H725" s="124"/>
      <c r="I725" s="124"/>
      <c r="J725" s="152"/>
      <c r="K725" s="124"/>
    </row>
    <row r="726" spans="4:11">
      <c r="D726" s="124"/>
      <c r="E726" s="124"/>
      <c r="F726" s="124"/>
      <c r="G726" s="124"/>
      <c r="H726" s="124"/>
      <c r="I726" s="124"/>
      <c r="J726" s="152"/>
      <c r="K726" s="124"/>
    </row>
    <row r="727" spans="4:11">
      <c r="D727" s="124"/>
      <c r="E727" s="124"/>
      <c r="F727" s="124"/>
      <c r="G727" s="124"/>
      <c r="H727" s="124"/>
      <c r="I727" s="124"/>
      <c r="J727" s="152"/>
      <c r="K727" s="124"/>
    </row>
    <row r="728" spans="4:11">
      <c r="D728" s="124"/>
      <c r="E728" s="124"/>
      <c r="F728" s="124"/>
      <c r="G728" s="124"/>
      <c r="H728" s="124"/>
      <c r="I728" s="124"/>
      <c r="J728" s="152"/>
      <c r="K728" s="124"/>
    </row>
    <row r="729" spans="4:11">
      <c r="D729" s="124"/>
      <c r="E729" s="124"/>
      <c r="F729" s="124"/>
      <c r="G729" s="124"/>
      <c r="H729" s="124"/>
      <c r="I729" s="124"/>
      <c r="J729" s="152"/>
      <c r="K729" s="124"/>
    </row>
    <row r="730" spans="4:11">
      <c r="D730" s="124"/>
      <c r="E730" s="124"/>
      <c r="F730" s="124"/>
      <c r="G730" s="124"/>
      <c r="H730" s="124"/>
      <c r="I730" s="124"/>
      <c r="J730" s="152"/>
      <c r="K730" s="124"/>
    </row>
    <row r="731" spans="4:11">
      <c r="D731" s="124"/>
      <c r="E731" s="124"/>
      <c r="F731" s="124"/>
      <c r="G731" s="124"/>
      <c r="H731" s="124"/>
      <c r="I731" s="124"/>
      <c r="J731" s="152"/>
      <c r="K731" s="124"/>
    </row>
    <row r="732" spans="4:11">
      <c r="D732" s="124"/>
      <c r="E732" s="124"/>
      <c r="F732" s="124"/>
      <c r="G732" s="124"/>
      <c r="H732" s="124"/>
      <c r="I732" s="124"/>
      <c r="J732" s="152"/>
      <c r="K732" s="124"/>
    </row>
    <row r="733" spans="4:11">
      <c r="D733" s="124"/>
      <c r="E733" s="124"/>
      <c r="F733" s="124"/>
      <c r="G733" s="124"/>
      <c r="H733" s="124"/>
      <c r="I733" s="124"/>
      <c r="J733" s="152"/>
      <c r="K733" s="124"/>
    </row>
    <row r="734" spans="4:11">
      <c r="D734" s="124"/>
      <c r="E734" s="124"/>
      <c r="F734" s="124"/>
      <c r="G734" s="124"/>
      <c r="H734" s="124"/>
      <c r="I734" s="124"/>
      <c r="J734" s="152"/>
      <c r="K734" s="124"/>
    </row>
    <row r="735" spans="4:11">
      <c r="D735" s="124"/>
      <c r="E735" s="124"/>
      <c r="F735" s="124"/>
      <c r="G735" s="124"/>
      <c r="H735" s="124"/>
      <c r="I735" s="124"/>
      <c r="J735" s="152"/>
      <c r="K735" s="124"/>
    </row>
    <row r="736" spans="4:11">
      <c r="D736" s="124"/>
      <c r="E736" s="124"/>
      <c r="F736" s="124"/>
      <c r="G736" s="124"/>
      <c r="H736" s="124"/>
      <c r="I736" s="124"/>
      <c r="J736" s="152"/>
      <c r="K736" s="124"/>
    </row>
    <row r="737" spans="4:11">
      <c r="D737" s="124"/>
      <c r="E737" s="124"/>
      <c r="F737" s="124"/>
      <c r="G737" s="124"/>
      <c r="H737" s="124"/>
      <c r="I737" s="124"/>
      <c r="J737" s="152"/>
      <c r="K737" s="124"/>
    </row>
    <row r="738" spans="4:11">
      <c r="D738" s="124"/>
      <c r="E738" s="124"/>
      <c r="F738" s="124"/>
      <c r="G738" s="124"/>
      <c r="H738" s="124"/>
      <c r="I738" s="124"/>
      <c r="J738" s="152"/>
      <c r="K738" s="124"/>
    </row>
    <row r="739" spans="4:11">
      <c r="D739" s="124"/>
      <c r="E739" s="124"/>
      <c r="F739" s="124"/>
      <c r="G739" s="124"/>
      <c r="H739" s="124"/>
      <c r="I739" s="124"/>
      <c r="J739" s="152"/>
      <c r="K739" s="124"/>
    </row>
    <row r="740" spans="4:11">
      <c r="D740" s="124"/>
      <c r="E740" s="124"/>
      <c r="F740" s="124"/>
      <c r="G740" s="124"/>
      <c r="H740" s="124"/>
      <c r="I740" s="124"/>
      <c r="J740" s="152"/>
      <c r="K740" s="124"/>
    </row>
    <row r="741" spans="4:11">
      <c r="D741" s="124"/>
      <c r="E741" s="124"/>
      <c r="F741" s="124"/>
      <c r="G741" s="124"/>
      <c r="H741" s="124"/>
      <c r="I741" s="124"/>
      <c r="J741" s="152"/>
      <c r="K741" s="124"/>
    </row>
    <row r="742" spans="4:11">
      <c r="D742" s="124"/>
      <c r="E742" s="124"/>
      <c r="F742" s="124"/>
      <c r="G742" s="124"/>
      <c r="H742" s="124"/>
      <c r="I742" s="124"/>
      <c r="J742" s="152"/>
      <c r="K742" s="124"/>
    </row>
    <row r="743" spans="4:11">
      <c r="D743" s="124"/>
      <c r="E743" s="124"/>
      <c r="F743" s="124"/>
      <c r="G743" s="124"/>
      <c r="H743" s="124"/>
      <c r="I743" s="124"/>
      <c r="J743" s="152"/>
      <c r="K743" s="124"/>
    </row>
    <row r="744" spans="4:11">
      <c r="D744" s="124"/>
      <c r="E744" s="124"/>
      <c r="F744" s="124"/>
      <c r="G744" s="124"/>
      <c r="H744" s="124"/>
      <c r="I744" s="124"/>
      <c r="J744" s="152"/>
      <c r="K744" s="124"/>
    </row>
    <row r="745" spans="4:11">
      <c r="D745" s="124"/>
      <c r="E745" s="124"/>
      <c r="F745" s="124"/>
      <c r="G745" s="124"/>
      <c r="H745" s="124"/>
      <c r="I745" s="124"/>
      <c r="J745" s="152"/>
      <c r="K745" s="124"/>
    </row>
    <row r="746" spans="4:11">
      <c r="D746" s="124"/>
      <c r="E746" s="124"/>
      <c r="F746" s="124"/>
      <c r="G746" s="124"/>
      <c r="H746" s="124"/>
      <c r="I746" s="124"/>
      <c r="J746" s="152"/>
      <c r="K746" s="124"/>
    </row>
    <row r="747" spans="4:11">
      <c r="D747" s="124"/>
      <c r="E747" s="124"/>
      <c r="F747" s="124"/>
      <c r="G747" s="124"/>
      <c r="H747" s="124"/>
      <c r="I747" s="124"/>
      <c r="J747" s="152"/>
      <c r="K747" s="124"/>
    </row>
    <row r="748" spans="4:11">
      <c r="D748" s="124"/>
      <c r="E748" s="124"/>
      <c r="F748" s="124"/>
      <c r="G748" s="124"/>
      <c r="H748" s="124"/>
      <c r="I748" s="124"/>
      <c r="J748" s="152"/>
      <c r="K748" s="124"/>
    </row>
    <row r="749" spans="4:11">
      <c r="D749" s="124"/>
      <c r="E749" s="124"/>
      <c r="F749" s="124"/>
      <c r="G749" s="124"/>
      <c r="H749" s="124"/>
      <c r="I749" s="124"/>
      <c r="J749" s="152"/>
      <c r="K749" s="124"/>
    </row>
    <row r="750" spans="4:11">
      <c r="D750" s="124"/>
      <c r="E750" s="124"/>
      <c r="F750" s="124"/>
      <c r="G750" s="124"/>
      <c r="H750" s="124"/>
      <c r="I750" s="124"/>
      <c r="J750" s="152"/>
      <c r="K750" s="124"/>
    </row>
    <row r="751" spans="4:11">
      <c r="D751" s="124"/>
      <c r="E751" s="124"/>
      <c r="F751" s="124"/>
      <c r="G751" s="124"/>
      <c r="H751" s="124"/>
      <c r="I751" s="124"/>
      <c r="J751" s="152"/>
      <c r="K751" s="124"/>
    </row>
    <row r="752" spans="4:11">
      <c r="D752" s="124"/>
      <c r="E752" s="124"/>
      <c r="F752" s="124"/>
      <c r="G752" s="124"/>
      <c r="H752" s="124"/>
      <c r="I752" s="124"/>
      <c r="J752" s="152"/>
      <c r="K752" s="124"/>
    </row>
    <row r="753" spans="4:11">
      <c r="D753" s="124"/>
      <c r="E753" s="124"/>
      <c r="F753" s="124"/>
      <c r="G753" s="124"/>
      <c r="H753" s="124"/>
      <c r="I753" s="124"/>
      <c r="J753" s="152"/>
      <c r="K753" s="124"/>
    </row>
    <row r="754" spans="4:11">
      <c r="D754" s="124"/>
      <c r="E754" s="124"/>
      <c r="F754" s="124"/>
      <c r="G754" s="124"/>
      <c r="H754" s="124"/>
      <c r="I754" s="124"/>
      <c r="J754" s="152"/>
      <c r="K754" s="124"/>
    </row>
    <row r="755" spans="4:11">
      <c r="D755" s="124"/>
      <c r="E755" s="124"/>
      <c r="F755" s="124"/>
      <c r="G755" s="124"/>
      <c r="H755" s="124"/>
      <c r="I755" s="124"/>
      <c r="J755" s="152"/>
      <c r="K755" s="124"/>
    </row>
    <row r="756" spans="4:11">
      <c r="D756" s="124"/>
      <c r="E756" s="124"/>
      <c r="F756" s="124"/>
      <c r="G756" s="124"/>
      <c r="H756" s="124"/>
      <c r="I756" s="124"/>
      <c r="J756" s="152"/>
      <c r="K756" s="124"/>
    </row>
    <row r="757" spans="4:11">
      <c r="D757" s="124"/>
      <c r="E757" s="124"/>
      <c r="F757" s="124"/>
      <c r="G757" s="124"/>
      <c r="H757" s="124"/>
      <c r="I757" s="124"/>
      <c r="J757" s="152"/>
      <c r="K757" s="124"/>
    </row>
    <row r="758" spans="4:11">
      <c r="D758" s="124"/>
      <c r="E758" s="124"/>
      <c r="F758" s="124"/>
      <c r="G758" s="124"/>
      <c r="H758" s="124"/>
      <c r="I758" s="124"/>
      <c r="J758" s="152"/>
      <c r="K758" s="124"/>
    </row>
    <row r="759" spans="4:11">
      <c r="D759" s="124"/>
      <c r="E759" s="124"/>
      <c r="F759" s="124"/>
      <c r="G759" s="124"/>
      <c r="H759" s="124"/>
      <c r="I759" s="124"/>
      <c r="J759" s="152"/>
      <c r="K759" s="124"/>
    </row>
    <row r="760" spans="4:11">
      <c r="D760" s="124"/>
      <c r="E760" s="124"/>
      <c r="F760" s="124"/>
      <c r="G760" s="124"/>
      <c r="H760" s="124"/>
      <c r="I760" s="124"/>
      <c r="J760" s="152"/>
      <c r="K760" s="124"/>
    </row>
    <row r="761" spans="4:11">
      <c r="D761" s="124"/>
      <c r="E761" s="124"/>
      <c r="F761" s="124"/>
      <c r="G761" s="124"/>
      <c r="H761" s="124"/>
      <c r="I761" s="124"/>
      <c r="J761" s="152"/>
      <c r="K761" s="124"/>
    </row>
    <row r="762" spans="4:11">
      <c r="D762" s="124"/>
      <c r="E762" s="124"/>
      <c r="F762" s="124"/>
      <c r="G762" s="124"/>
      <c r="H762" s="124"/>
      <c r="I762" s="124"/>
      <c r="J762" s="152"/>
      <c r="K762" s="124"/>
    </row>
    <row r="763" spans="4:11">
      <c r="D763" s="124"/>
      <c r="E763" s="124"/>
      <c r="F763" s="124"/>
      <c r="G763" s="124"/>
      <c r="H763" s="124"/>
      <c r="I763" s="124"/>
      <c r="J763" s="152"/>
      <c r="K763" s="124"/>
    </row>
    <row r="764" spans="4:11">
      <c r="D764" s="124"/>
      <c r="E764" s="124"/>
      <c r="F764" s="124"/>
      <c r="G764" s="124"/>
      <c r="H764" s="124"/>
      <c r="I764" s="124"/>
      <c r="J764" s="152"/>
      <c r="K764" s="124"/>
    </row>
    <row r="765" spans="4:11">
      <c r="D765" s="124"/>
      <c r="E765" s="124"/>
      <c r="F765" s="124"/>
      <c r="G765" s="124"/>
      <c r="H765" s="124"/>
      <c r="I765" s="124"/>
      <c r="J765" s="152"/>
      <c r="K765" s="124"/>
    </row>
    <row r="766" spans="4:11">
      <c r="D766" s="124"/>
      <c r="E766" s="124"/>
      <c r="F766" s="124"/>
      <c r="G766" s="124"/>
      <c r="H766" s="124"/>
      <c r="I766" s="124"/>
      <c r="J766" s="152"/>
      <c r="K766" s="124"/>
    </row>
    <row r="767" spans="4:11">
      <c r="D767" s="124"/>
      <c r="E767" s="124"/>
      <c r="F767" s="124"/>
      <c r="G767" s="124"/>
      <c r="H767" s="124"/>
      <c r="I767" s="124"/>
      <c r="J767" s="152"/>
      <c r="K767" s="124"/>
    </row>
    <row r="768" spans="4:11">
      <c r="D768" s="124"/>
      <c r="E768" s="124"/>
      <c r="F768" s="124"/>
      <c r="G768" s="124"/>
      <c r="H768" s="124"/>
      <c r="I768" s="124"/>
      <c r="J768" s="152"/>
      <c r="K768" s="124"/>
    </row>
    <row r="769" spans="4:11">
      <c r="D769" s="124"/>
      <c r="E769" s="124"/>
      <c r="F769" s="124"/>
      <c r="G769" s="124"/>
      <c r="H769" s="124"/>
      <c r="I769" s="124"/>
      <c r="J769" s="152"/>
      <c r="K769" s="124"/>
    </row>
    <row r="770" spans="4:11">
      <c r="D770" s="124"/>
      <c r="E770" s="124"/>
      <c r="F770" s="124"/>
      <c r="G770" s="124"/>
      <c r="H770" s="124"/>
      <c r="I770" s="124"/>
      <c r="J770" s="152"/>
      <c r="K770" s="124"/>
    </row>
    <row r="771" spans="4:11">
      <c r="D771" s="124"/>
      <c r="E771" s="124"/>
      <c r="F771" s="124"/>
      <c r="G771" s="124"/>
      <c r="H771" s="124"/>
      <c r="I771" s="124"/>
      <c r="J771" s="152"/>
      <c r="K771" s="124"/>
    </row>
    <row r="772" spans="4:11">
      <c r="D772" s="124"/>
      <c r="E772" s="124"/>
      <c r="F772" s="124"/>
      <c r="G772" s="124"/>
      <c r="H772" s="124"/>
      <c r="I772" s="124"/>
      <c r="J772" s="152"/>
      <c r="K772" s="124"/>
    </row>
    <row r="773" spans="4:11">
      <c r="D773" s="124"/>
      <c r="E773" s="124"/>
      <c r="F773" s="124"/>
      <c r="G773" s="124"/>
      <c r="H773" s="124"/>
      <c r="I773" s="124"/>
      <c r="J773" s="152"/>
      <c r="K773" s="124"/>
    </row>
    <row r="774" spans="4:11">
      <c r="D774" s="124"/>
      <c r="E774" s="124"/>
      <c r="F774" s="124"/>
      <c r="G774" s="124"/>
      <c r="H774" s="124"/>
      <c r="I774" s="124"/>
      <c r="J774" s="152"/>
      <c r="K774" s="124"/>
    </row>
    <row r="775" spans="4:11">
      <c r="D775" s="124"/>
      <c r="E775" s="124"/>
      <c r="F775" s="124"/>
      <c r="G775" s="124"/>
      <c r="H775" s="124"/>
      <c r="I775" s="124"/>
      <c r="J775" s="152"/>
      <c r="K775" s="124"/>
    </row>
    <row r="776" spans="4:11">
      <c r="D776" s="124"/>
      <c r="E776" s="124"/>
      <c r="F776" s="124"/>
      <c r="G776" s="124"/>
      <c r="H776" s="124"/>
      <c r="I776" s="124"/>
      <c r="J776" s="152"/>
      <c r="K776" s="124"/>
    </row>
    <row r="777" spans="4:11">
      <c r="D777" s="124"/>
      <c r="E777" s="124"/>
      <c r="F777" s="124"/>
      <c r="G777" s="124"/>
      <c r="H777" s="124"/>
      <c r="I777" s="124"/>
      <c r="J777" s="152"/>
      <c r="K777" s="124"/>
    </row>
    <row r="778" spans="4:11">
      <c r="D778" s="124"/>
      <c r="E778" s="124"/>
      <c r="F778" s="124"/>
      <c r="G778" s="124"/>
      <c r="H778" s="124"/>
      <c r="I778" s="124"/>
      <c r="J778" s="152"/>
      <c r="K778" s="124"/>
    </row>
    <row r="779" spans="4:11">
      <c r="D779" s="124"/>
      <c r="E779" s="124"/>
      <c r="F779" s="124"/>
      <c r="G779" s="124"/>
      <c r="H779" s="124"/>
      <c r="I779" s="124"/>
      <c r="J779" s="152"/>
      <c r="K779" s="124"/>
    </row>
    <row r="780" spans="4:11">
      <c r="D780" s="124"/>
      <c r="E780" s="124"/>
      <c r="F780" s="124"/>
      <c r="G780" s="124"/>
      <c r="H780" s="124"/>
      <c r="I780" s="124"/>
      <c r="J780" s="152"/>
      <c r="K780" s="124"/>
    </row>
    <row r="781" spans="4:11">
      <c r="D781" s="124"/>
      <c r="E781" s="124"/>
      <c r="F781" s="124"/>
      <c r="G781" s="124"/>
      <c r="H781" s="124"/>
      <c r="I781" s="124"/>
      <c r="J781" s="152"/>
      <c r="K781" s="124"/>
    </row>
    <row r="782" spans="4:11">
      <c r="D782" s="124"/>
      <c r="E782" s="124"/>
      <c r="F782" s="124"/>
      <c r="G782" s="124"/>
      <c r="H782" s="124"/>
      <c r="I782" s="124"/>
      <c r="J782" s="152"/>
      <c r="K782" s="124"/>
    </row>
    <row r="783" spans="4:11">
      <c r="D783" s="124"/>
      <c r="E783" s="124"/>
      <c r="F783" s="124"/>
      <c r="G783" s="124"/>
      <c r="H783" s="124"/>
      <c r="I783" s="124"/>
      <c r="J783" s="152"/>
      <c r="K783" s="124"/>
    </row>
    <row r="784" spans="4:11">
      <c r="D784" s="124"/>
      <c r="E784" s="124"/>
      <c r="F784" s="124"/>
      <c r="G784" s="124"/>
      <c r="H784" s="124"/>
      <c r="I784" s="124"/>
      <c r="J784" s="152"/>
      <c r="K784" s="124"/>
    </row>
    <row r="785" spans="4:11">
      <c r="D785" s="124"/>
      <c r="E785" s="124"/>
      <c r="F785" s="124"/>
      <c r="G785" s="124"/>
      <c r="H785" s="124"/>
      <c r="I785" s="124"/>
      <c r="J785" s="152"/>
      <c r="K785" s="124"/>
    </row>
    <row r="786" spans="4:11">
      <c r="D786" s="124"/>
      <c r="E786" s="124"/>
      <c r="F786" s="124"/>
      <c r="G786" s="124"/>
      <c r="H786" s="124"/>
      <c r="I786" s="124"/>
      <c r="J786" s="152"/>
      <c r="K786" s="124"/>
    </row>
    <row r="787" spans="4:11">
      <c r="D787" s="124"/>
      <c r="E787" s="124"/>
      <c r="F787" s="124"/>
      <c r="G787" s="124"/>
      <c r="H787" s="124"/>
      <c r="I787" s="124"/>
      <c r="J787" s="152"/>
      <c r="K787" s="124"/>
    </row>
    <row r="788" spans="4:11">
      <c r="D788" s="124"/>
      <c r="E788" s="124"/>
      <c r="F788" s="124"/>
      <c r="G788" s="124"/>
      <c r="H788" s="124"/>
      <c r="I788" s="124"/>
      <c r="J788" s="152"/>
      <c r="K788" s="124"/>
    </row>
    <row r="789" spans="4:11">
      <c r="D789" s="124"/>
      <c r="E789" s="124"/>
      <c r="F789" s="124"/>
      <c r="G789" s="124"/>
      <c r="H789" s="124"/>
      <c r="I789" s="124"/>
      <c r="J789" s="152"/>
      <c r="K789" s="124"/>
    </row>
    <row r="790" spans="4:11">
      <c r="D790" s="124"/>
      <c r="E790" s="124"/>
      <c r="F790" s="124"/>
      <c r="G790" s="124"/>
      <c r="H790" s="124"/>
      <c r="I790" s="124"/>
      <c r="J790" s="152"/>
      <c r="K790" s="124"/>
    </row>
    <row r="791" spans="4:11">
      <c r="D791" s="124"/>
      <c r="E791" s="124"/>
      <c r="F791" s="124"/>
      <c r="G791" s="124"/>
      <c r="H791" s="124"/>
      <c r="I791" s="124"/>
      <c r="J791" s="152"/>
      <c r="K791" s="124"/>
    </row>
    <row r="792" spans="4:11">
      <c r="D792" s="124"/>
      <c r="E792" s="124"/>
      <c r="F792" s="124"/>
      <c r="G792" s="124"/>
      <c r="H792" s="124"/>
      <c r="I792" s="124"/>
      <c r="J792" s="152"/>
      <c r="K792" s="124"/>
    </row>
    <row r="793" spans="4:11">
      <c r="D793" s="124"/>
      <c r="E793" s="124"/>
      <c r="F793" s="124"/>
      <c r="G793" s="124"/>
      <c r="H793" s="124"/>
      <c r="I793" s="124"/>
      <c r="J793" s="152"/>
      <c r="K793" s="124"/>
    </row>
    <row r="794" spans="4:11">
      <c r="D794" s="124"/>
      <c r="E794" s="124"/>
      <c r="F794" s="124"/>
      <c r="G794" s="124"/>
      <c r="H794" s="124"/>
      <c r="I794" s="124"/>
      <c r="J794" s="152"/>
      <c r="K794" s="124"/>
    </row>
    <row r="795" spans="4:11">
      <c r="D795" s="124"/>
      <c r="E795" s="124"/>
      <c r="F795" s="124"/>
      <c r="G795" s="124"/>
      <c r="H795" s="124"/>
      <c r="I795" s="124"/>
      <c r="J795" s="152"/>
      <c r="K795" s="124"/>
    </row>
    <row r="796" spans="4:11">
      <c r="D796" s="124"/>
      <c r="E796" s="124"/>
      <c r="F796" s="124"/>
      <c r="G796" s="124"/>
      <c r="H796" s="124"/>
      <c r="I796" s="124"/>
      <c r="J796" s="152"/>
      <c r="K796" s="124"/>
    </row>
    <row r="797" spans="4:11">
      <c r="D797" s="124"/>
      <c r="E797" s="124"/>
      <c r="F797" s="124"/>
      <c r="G797" s="124"/>
      <c r="H797" s="124"/>
      <c r="I797" s="124"/>
      <c r="J797" s="152"/>
      <c r="K797" s="124"/>
    </row>
    <row r="798" spans="4:11">
      <c r="D798" s="124"/>
      <c r="E798" s="124"/>
      <c r="F798" s="124"/>
      <c r="G798" s="124"/>
      <c r="H798" s="124"/>
      <c r="I798" s="124"/>
      <c r="J798" s="152"/>
      <c r="K798" s="124"/>
    </row>
    <row r="799" spans="4:11">
      <c r="D799" s="124"/>
      <c r="E799" s="124"/>
      <c r="F799" s="124"/>
      <c r="G799" s="124"/>
      <c r="H799" s="124"/>
      <c r="I799" s="124"/>
      <c r="J799" s="152"/>
      <c r="K799" s="124"/>
    </row>
    <row r="800" spans="4:11">
      <c r="D800" s="124"/>
      <c r="E800" s="124"/>
      <c r="F800" s="124"/>
      <c r="G800" s="124"/>
      <c r="H800" s="124"/>
      <c r="I800" s="124"/>
      <c r="J800" s="152"/>
      <c r="K800" s="124"/>
    </row>
    <row r="801" spans="4:11">
      <c r="D801" s="124"/>
      <c r="E801" s="124"/>
      <c r="F801" s="124"/>
      <c r="G801" s="124"/>
      <c r="H801" s="124"/>
      <c r="I801" s="124"/>
      <c r="J801" s="152"/>
      <c r="K801" s="124"/>
    </row>
    <row r="802" spans="4:11">
      <c r="D802" s="124"/>
      <c r="E802" s="124"/>
      <c r="F802" s="124"/>
      <c r="G802" s="124"/>
      <c r="H802" s="124"/>
      <c r="I802" s="124"/>
      <c r="J802" s="152"/>
      <c r="K802" s="124"/>
    </row>
    <row r="803" spans="4:11">
      <c r="D803" s="124"/>
      <c r="E803" s="124"/>
      <c r="F803" s="124"/>
      <c r="G803" s="124"/>
      <c r="H803" s="124"/>
      <c r="I803" s="124"/>
      <c r="J803" s="152"/>
      <c r="K803" s="124"/>
    </row>
    <row r="804" spans="4:11">
      <c r="D804" s="124"/>
      <c r="E804" s="124"/>
      <c r="F804" s="124"/>
      <c r="G804" s="124"/>
      <c r="H804" s="124"/>
      <c r="I804" s="124"/>
      <c r="J804" s="152"/>
      <c r="K804" s="124"/>
    </row>
    <row r="805" spans="4:11">
      <c r="D805" s="124"/>
      <c r="E805" s="124"/>
      <c r="F805" s="124"/>
      <c r="G805" s="124"/>
      <c r="H805" s="124"/>
      <c r="I805" s="124"/>
      <c r="J805" s="152"/>
      <c r="K805" s="124"/>
    </row>
    <row r="806" spans="4:11">
      <c r="D806" s="124"/>
      <c r="E806" s="124"/>
      <c r="F806" s="124"/>
      <c r="G806" s="124"/>
      <c r="H806" s="124"/>
      <c r="I806" s="124"/>
      <c r="J806" s="152"/>
      <c r="K806" s="124"/>
    </row>
    <row r="807" spans="4:11">
      <c r="D807" s="124"/>
      <c r="E807" s="124"/>
      <c r="F807" s="124"/>
      <c r="G807" s="124"/>
      <c r="H807" s="124"/>
      <c r="I807" s="124"/>
      <c r="J807" s="152"/>
      <c r="K807" s="124"/>
    </row>
    <row r="808" spans="4:11">
      <c r="D808" s="124"/>
      <c r="E808" s="124"/>
      <c r="F808" s="124"/>
      <c r="G808" s="124"/>
      <c r="H808" s="124"/>
      <c r="I808" s="124"/>
      <c r="J808" s="152"/>
      <c r="K808" s="124"/>
    </row>
    <row r="809" spans="4:11">
      <c r="D809" s="124"/>
      <c r="E809" s="124"/>
      <c r="F809" s="124"/>
      <c r="G809" s="124"/>
      <c r="H809" s="124"/>
      <c r="I809" s="124"/>
      <c r="J809" s="152"/>
      <c r="K809" s="124"/>
    </row>
    <row r="810" spans="4:11">
      <c r="D810" s="124"/>
      <c r="E810" s="124"/>
      <c r="F810" s="124"/>
      <c r="G810" s="124"/>
      <c r="H810" s="124"/>
      <c r="I810" s="124"/>
      <c r="J810" s="152"/>
      <c r="K810" s="124"/>
    </row>
    <row r="811" spans="4:11">
      <c r="D811" s="124"/>
      <c r="E811" s="124"/>
      <c r="F811" s="124"/>
      <c r="G811" s="124"/>
      <c r="H811" s="124"/>
      <c r="I811" s="124"/>
      <c r="J811" s="152"/>
      <c r="K811" s="124"/>
    </row>
    <row r="812" spans="4:11">
      <c r="D812" s="124"/>
      <c r="E812" s="124"/>
      <c r="F812" s="124"/>
      <c r="G812" s="124"/>
      <c r="H812" s="124"/>
      <c r="I812" s="124"/>
      <c r="J812" s="152"/>
      <c r="K812" s="124"/>
    </row>
    <row r="813" spans="4:11">
      <c r="D813" s="124"/>
      <c r="E813" s="124"/>
      <c r="F813" s="124"/>
      <c r="G813" s="124"/>
      <c r="H813" s="124"/>
      <c r="I813" s="124"/>
      <c r="J813" s="152"/>
      <c r="K813" s="124"/>
    </row>
    <row r="814" spans="4:11">
      <c r="D814" s="124"/>
      <c r="E814" s="124"/>
      <c r="F814" s="124"/>
      <c r="G814" s="124"/>
      <c r="H814" s="124"/>
      <c r="I814" s="124"/>
      <c r="J814" s="152"/>
      <c r="K814" s="124"/>
    </row>
    <row r="815" spans="4:11">
      <c r="D815" s="124"/>
      <c r="E815" s="124"/>
      <c r="F815" s="124"/>
      <c r="G815" s="124"/>
      <c r="H815" s="124"/>
      <c r="I815" s="124"/>
      <c r="J815" s="152"/>
      <c r="K815" s="124"/>
    </row>
    <row r="816" spans="4:11">
      <c r="D816" s="124"/>
      <c r="E816" s="124"/>
      <c r="F816" s="124"/>
      <c r="G816" s="124"/>
      <c r="H816" s="124"/>
      <c r="I816" s="124"/>
      <c r="J816" s="152"/>
      <c r="K816" s="124"/>
    </row>
    <row r="817" spans="4:11">
      <c r="D817" s="124"/>
      <c r="E817" s="124"/>
      <c r="F817" s="124"/>
      <c r="G817" s="124"/>
      <c r="H817" s="124"/>
      <c r="I817" s="124"/>
      <c r="J817" s="152"/>
      <c r="K817" s="124"/>
    </row>
    <row r="818" spans="4:11">
      <c r="D818" s="124"/>
      <c r="E818" s="124"/>
      <c r="F818" s="124"/>
      <c r="G818" s="124"/>
      <c r="H818" s="124"/>
      <c r="I818" s="124"/>
      <c r="J818" s="152"/>
      <c r="K818" s="124"/>
    </row>
    <row r="819" spans="4:11">
      <c r="D819" s="124"/>
      <c r="E819" s="124"/>
      <c r="F819" s="124"/>
      <c r="G819" s="124"/>
      <c r="H819" s="124"/>
      <c r="I819" s="124"/>
      <c r="J819" s="152"/>
      <c r="K819" s="124"/>
    </row>
    <row r="820" spans="4:11">
      <c r="D820" s="124"/>
      <c r="E820" s="124"/>
      <c r="F820" s="124"/>
      <c r="G820" s="124"/>
      <c r="H820" s="124"/>
      <c r="I820" s="124"/>
      <c r="J820" s="152"/>
      <c r="K820" s="124"/>
    </row>
    <row r="821" spans="4:11">
      <c r="D821" s="124"/>
      <c r="E821" s="124"/>
      <c r="F821" s="124"/>
      <c r="G821" s="124"/>
      <c r="H821" s="124"/>
      <c r="I821" s="124"/>
      <c r="J821" s="152"/>
      <c r="K821" s="124"/>
    </row>
    <row r="822" spans="4:11">
      <c r="D822" s="124"/>
      <c r="E822" s="124"/>
      <c r="F822" s="124"/>
      <c r="G822" s="124"/>
      <c r="H822" s="124"/>
      <c r="I822" s="124"/>
      <c r="J822" s="152"/>
      <c r="K822" s="124"/>
    </row>
    <row r="823" spans="4:11">
      <c r="D823" s="124"/>
      <c r="E823" s="124"/>
      <c r="F823" s="124"/>
      <c r="G823" s="124"/>
      <c r="H823" s="124"/>
      <c r="I823" s="124"/>
      <c r="J823" s="152"/>
      <c r="K823" s="124"/>
    </row>
    <row r="824" spans="4:11">
      <c r="D824" s="124"/>
      <c r="E824" s="124"/>
      <c r="F824" s="124"/>
      <c r="G824" s="124"/>
      <c r="H824" s="124"/>
      <c r="I824" s="124"/>
      <c r="J824" s="152"/>
      <c r="K824" s="124"/>
    </row>
    <row r="825" spans="4:11">
      <c r="D825" s="124"/>
      <c r="E825" s="124"/>
      <c r="F825" s="124"/>
      <c r="G825" s="124"/>
      <c r="H825" s="124"/>
      <c r="I825" s="124"/>
      <c r="J825" s="152"/>
      <c r="K825" s="124"/>
    </row>
    <row r="826" spans="4:11">
      <c r="D826" s="124"/>
      <c r="E826" s="124"/>
      <c r="F826" s="124"/>
      <c r="G826" s="124"/>
      <c r="H826" s="124"/>
      <c r="I826" s="124"/>
      <c r="J826" s="152"/>
      <c r="K826" s="124"/>
    </row>
    <row r="827" spans="4:11">
      <c r="D827" s="124"/>
      <c r="E827" s="124"/>
      <c r="F827" s="124"/>
      <c r="G827" s="124"/>
      <c r="H827" s="124"/>
      <c r="I827" s="124"/>
      <c r="J827" s="152"/>
      <c r="K827" s="124"/>
    </row>
    <row r="828" spans="4:11">
      <c r="D828" s="124"/>
      <c r="E828" s="124"/>
      <c r="F828" s="124"/>
      <c r="G828" s="124"/>
      <c r="H828" s="124"/>
      <c r="I828" s="124"/>
      <c r="J828" s="152"/>
      <c r="K828" s="124"/>
    </row>
    <row r="829" spans="4:11">
      <c r="D829" s="124"/>
      <c r="E829" s="124"/>
      <c r="F829" s="124"/>
      <c r="G829" s="124"/>
      <c r="H829" s="124"/>
      <c r="I829" s="124"/>
      <c r="J829" s="152"/>
      <c r="K829" s="124"/>
    </row>
    <row r="830" spans="4:11">
      <c r="D830" s="124"/>
      <c r="E830" s="124"/>
      <c r="F830" s="124"/>
      <c r="G830" s="124"/>
      <c r="H830" s="124"/>
      <c r="I830" s="124"/>
      <c r="J830" s="152"/>
      <c r="K830" s="124"/>
    </row>
    <row r="831" spans="4:11">
      <c r="D831" s="124"/>
      <c r="E831" s="124"/>
      <c r="F831" s="124"/>
      <c r="G831" s="124"/>
      <c r="H831" s="124"/>
      <c r="I831" s="124"/>
      <c r="J831" s="152"/>
      <c r="K831" s="124"/>
    </row>
    <row r="832" spans="4:11">
      <c r="D832" s="124"/>
      <c r="E832" s="124"/>
      <c r="F832" s="124"/>
      <c r="G832" s="124"/>
      <c r="H832" s="124"/>
      <c r="I832" s="124"/>
      <c r="J832" s="152"/>
      <c r="K832" s="124"/>
    </row>
    <row r="833" spans="4:11">
      <c r="D833" s="124"/>
      <c r="E833" s="124"/>
      <c r="F833" s="124"/>
      <c r="G833" s="124"/>
      <c r="H833" s="124"/>
      <c r="I833" s="124"/>
      <c r="J833" s="152"/>
      <c r="K833" s="124"/>
    </row>
    <row r="834" spans="4:11">
      <c r="D834" s="124"/>
      <c r="E834" s="124"/>
      <c r="F834" s="124"/>
      <c r="G834" s="124"/>
      <c r="H834" s="124"/>
      <c r="I834" s="124"/>
      <c r="J834" s="152"/>
      <c r="K834" s="124"/>
    </row>
    <row r="835" spans="4:11">
      <c r="D835" s="124"/>
      <c r="E835" s="124"/>
      <c r="F835" s="124"/>
      <c r="G835" s="124"/>
      <c r="H835" s="124"/>
      <c r="I835" s="124"/>
      <c r="J835" s="152"/>
      <c r="K835" s="124"/>
    </row>
    <row r="836" spans="4:11">
      <c r="D836" s="124"/>
      <c r="E836" s="124"/>
      <c r="F836" s="124"/>
      <c r="G836" s="124"/>
      <c r="H836" s="124"/>
      <c r="I836" s="124"/>
      <c r="J836" s="152"/>
      <c r="K836" s="124"/>
    </row>
    <row r="837" spans="4:11">
      <c r="D837" s="124"/>
      <c r="E837" s="124"/>
      <c r="F837" s="124"/>
      <c r="G837" s="124"/>
      <c r="H837" s="124"/>
      <c r="I837" s="124"/>
      <c r="J837" s="152"/>
      <c r="K837" s="124"/>
    </row>
    <row r="838" spans="4:11">
      <c r="D838" s="124"/>
      <c r="E838" s="124"/>
      <c r="F838" s="124"/>
      <c r="G838" s="124"/>
      <c r="H838" s="124"/>
      <c r="I838" s="124"/>
      <c r="J838" s="152"/>
      <c r="K838" s="124"/>
    </row>
    <row r="839" spans="4:11">
      <c r="D839" s="124"/>
      <c r="E839" s="124"/>
      <c r="F839" s="124"/>
      <c r="G839" s="124"/>
      <c r="H839" s="124"/>
      <c r="I839" s="124"/>
      <c r="J839" s="152"/>
      <c r="K839" s="124"/>
    </row>
    <row r="840" spans="4:11">
      <c r="D840" s="124"/>
      <c r="E840" s="124"/>
      <c r="F840" s="124"/>
      <c r="G840" s="124"/>
      <c r="H840" s="124"/>
      <c r="I840" s="124"/>
      <c r="J840" s="152"/>
      <c r="K840" s="124"/>
    </row>
    <row r="841" spans="4:11">
      <c r="D841" s="124"/>
      <c r="E841" s="124"/>
      <c r="F841" s="124"/>
      <c r="G841" s="124"/>
      <c r="H841" s="124"/>
      <c r="I841" s="124"/>
      <c r="J841" s="152"/>
      <c r="K841" s="124"/>
    </row>
    <row r="842" spans="4:11">
      <c r="D842" s="124"/>
      <c r="E842" s="124"/>
      <c r="F842" s="124"/>
      <c r="G842" s="124"/>
      <c r="H842" s="124"/>
      <c r="I842" s="124"/>
      <c r="J842" s="152"/>
      <c r="K842" s="124"/>
    </row>
    <row r="843" spans="4:11">
      <c r="D843" s="124"/>
      <c r="E843" s="124"/>
      <c r="F843" s="124"/>
      <c r="G843" s="124"/>
      <c r="H843" s="124"/>
      <c r="I843" s="124"/>
      <c r="J843" s="152"/>
      <c r="K843" s="124"/>
    </row>
    <row r="844" spans="4:11">
      <c r="D844" s="124"/>
      <c r="E844" s="124"/>
      <c r="F844" s="124"/>
      <c r="G844" s="124"/>
      <c r="H844" s="124"/>
      <c r="I844" s="124"/>
      <c r="J844" s="152"/>
      <c r="K844" s="124"/>
    </row>
    <row r="845" spans="4:11">
      <c r="D845" s="124"/>
      <c r="E845" s="124"/>
      <c r="F845" s="124"/>
      <c r="G845" s="124"/>
      <c r="H845" s="124"/>
      <c r="I845" s="124"/>
      <c r="J845" s="152"/>
      <c r="K845" s="124"/>
    </row>
    <row r="846" spans="4:11">
      <c r="D846" s="124"/>
      <c r="E846" s="124"/>
      <c r="F846" s="124"/>
      <c r="G846" s="124"/>
      <c r="H846" s="124"/>
      <c r="I846" s="124"/>
      <c r="J846" s="152"/>
      <c r="K846" s="124"/>
    </row>
    <row r="847" spans="4:11">
      <c r="D847" s="124"/>
      <c r="E847" s="124"/>
      <c r="F847" s="124"/>
      <c r="G847" s="124"/>
      <c r="H847" s="124"/>
      <c r="I847" s="124"/>
      <c r="J847" s="152"/>
      <c r="K847" s="124"/>
    </row>
    <row r="848" spans="4:11">
      <c r="D848" s="124"/>
      <c r="E848" s="124"/>
      <c r="F848" s="124"/>
      <c r="G848" s="124"/>
      <c r="H848" s="124"/>
      <c r="I848" s="124"/>
      <c r="J848" s="152"/>
      <c r="K848" s="124"/>
    </row>
    <row r="849" spans="4:11">
      <c r="D849" s="124"/>
      <c r="E849" s="124"/>
      <c r="F849" s="124"/>
      <c r="G849" s="124"/>
      <c r="H849" s="124"/>
      <c r="I849" s="124"/>
      <c r="J849" s="152"/>
      <c r="K849" s="124"/>
    </row>
    <row r="850" spans="4:11">
      <c r="D850" s="124"/>
      <c r="E850" s="124"/>
      <c r="F850" s="124"/>
      <c r="G850" s="124"/>
      <c r="H850" s="124"/>
      <c r="I850" s="124"/>
      <c r="J850" s="152"/>
      <c r="K850" s="124"/>
    </row>
    <row r="851" spans="4:11">
      <c r="D851" s="124"/>
      <c r="E851" s="124"/>
      <c r="F851" s="124"/>
      <c r="G851" s="124"/>
      <c r="H851" s="124"/>
      <c r="I851" s="124"/>
      <c r="J851" s="152"/>
      <c r="K851" s="124"/>
    </row>
    <row r="852" spans="4:11">
      <c r="D852" s="124"/>
      <c r="E852" s="124"/>
      <c r="F852" s="124"/>
      <c r="G852" s="124"/>
      <c r="H852" s="124"/>
      <c r="I852" s="124"/>
      <c r="J852" s="152"/>
      <c r="K852" s="124"/>
    </row>
    <row r="853" spans="4:11">
      <c r="D853" s="124"/>
      <c r="E853" s="124"/>
      <c r="F853" s="124"/>
      <c r="G853" s="124"/>
      <c r="H853" s="124"/>
      <c r="I853" s="124"/>
      <c r="J853" s="152"/>
      <c r="K853" s="124"/>
    </row>
    <row r="854" spans="4:11">
      <c r="D854" s="124"/>
      <c r="E854" s="124"/>
      <c r="F854" s="124"/>
      <c r="G854" s="124"/>
      <c r="H854" s="124"/>
      <c r="I854" s="124"/>
      <c r="J854" s="152"/>
      <c r="K854" s="124"/>
    </row>
    <row r="855" spans="4:11">
      <c r="D855" s="124"/>
      <c r="E855" s="124"/>
      <c r="F855" s="124"/>
      <c r="G855" s="124"/>
      <c r="H855" s="124"/>
      <c r="I855" s="124"/>
      <c r="J855" s="152"/>
      <c r="K855" s="124"/>
    </row>
    <row r="856" spans="4:11">
      <c r="D856" s="124"/>
      <c r="E856" s="124"/>
      <c r="F856" s="124"/>
      <c r="G856" s="124"/>
      <c r="H856" s="124"/>
      <c r="I856" s="124"/>
      <c r="J856" s="152"/>
      <c r="K856" s="124"/>
    </row>
    <row r="857" spans="4:11">
      <c r="D857" s="124"/>
      <c r="E857" s="124"/>
      <c r="F857" s="124"/>
      <c r="G857" s="124"/>
      <c r="H857" s="124"/>
      <c r="I857" s="124"/>
      <c r="J857" s="152"/>
      <c r="K857" s="124"/>
    </row>
    <row r="858" spans="4:11">
      <c r="D858" s="124"/>
      <c r="E858" s="124"/>
      <c r="F858" s="124"/>
      <c r="G858" s="124"/>
      <c r="H858" s="124"/>
      <c r="I858" s="124"/>
      <c r="J858" s="152"/>
      <c r="K858" s="124"/>
    </row>
    <row r="859" spans="4:11">
      <c r="D859" s="124"/>
      <c r="E859" s="124"/>
      <c r="F859" s="124"/>
      <c r="G859" s="124"/>
      <c r="H859" s="124"/>
      <c r="I859" s="124"/>
      <c r="J859" s="152"/>
      <c r="K859" s="124"/>
    </row>
    <row r="860" spans="4:11">
      <c r="D860" s="124"/>
      <c r="E860" s="124"/>
      <c r="F860" s="124"/>
      <c r="G860" s="124"/>
      <c r="H860" s="124"/>
      <c r="I860" s="124"/>
      <c r="J860" s="152"/>
      <c r="K860" s="124"/>
    </row>
    <row r="861" spans="4:11">
      <c r="D861" s="124"/>
      <c r="E861" s="124"/>
      <c r="F861" s="124"/>
      <c r="G861" s="124"/>
      <c r="H861" s="124"/>
      <c r="I861" s="124"/>
      <c r="J861" s="152"/>
      <c r="K861" s="124"/>
    </row>
    <row r="862" spans="4:11">
      <c r="D862" s="124"/>
      <c r="E862" s="124"/>
      <c r="F862" s="124"/>
      <c r="G862" s="124"/>
      <c r="H862" s="124"/>
      <c r="I862" s="124"/>
      <c r="J862" s="152"/>
      <c r="K862" s="124"/>
    </row>
    <row r="863" spans="4:11">
      <c r="D863" s="124"/>
      <c r="E863" s="124"/>
      <c r="F863" s="124"/>
      <c r="G863" s="124"/>
      <c r="H863" s="124"/>
      <c r="I863" s="124"/>
      <c r="J863" s="152"/>
      <c r="K863" s="124"/>
    </row>
    <row r="864" spans="4:11">
      <c r="D864" s="124"/>
      <c r="E864" s="124"/>
      <c r="F864" s="124"/>
      <c r="G864" s="124"/>
      <c r="H864" s="124"/>
      <c r="I864" s="124"/>
      <c r="J864" s="152"/>
      <c r="K864" s="124"/>
    </row>
    <row r="865" spans="4:11">
      <c r="D865" s="124"/>
      <c r="E865" s="124"/>
      <c r="F865" s="124"/>
      <c r="G865" s="124"/>
      <c r="H865" s="124"/>
      <c r="I865" s="124"/>
      <c r="J865" s="152"/>
      <c r="K865" s="124"/>
    </row>
    <row r="866" spans="4:11">
      <c r="D866" s="124"/>
      <c r="E866" s="124"/>
      <c r="F866" s="124"/>
      <c r="G866" s="124"/>
      <c r="H866" s="124"/>
      <c r="I866" s="124"/>
      <c r="J866" s="152"/>
      <c r="K866" s="124"/>
    </row>
    <row r="867" spans="4:11">
      <c r="D867" s="124"/>
      <c r="E867" s="124"/>
      <c r="F867" s="124"/>
      <c r="G867" s="124"/>
      <c r="H867" s="124"/>
      <c r="I867" s="124"/>
      <c r="J867" s="152"/>
      <c r="K867" s="124"/>
    </row>
    <row r="868" spans="4:11">
      <c r="D868" s="124"/>
      <c r="E868" s="124"/>
      <c r="F868" s="124"/>
      <c r="G868" s="124"/>
      <c r="H868" s="124"/>
      <c r="I868" s="124"/>
      <c r="J868" s="152"/>
      <c r="K868" s="124"/>
    </row>
    <row r="869" spans="4:11">
      <c r="D869" s="124"/>
      <c r="E869" s="124"/>
      <c r="F869" s="124"/>
      <c r="G869" s="124"/>
      <c r="H869" s="124"/>
      <c r="I869" s="124"/>
      <c r="J869" s="152"/>
      <c r="K869" s="124"/>
    </row>
    <row r="870" spans="4:11">
      <c r="D870" s="124"/>
      <c r="E870" s="124"/>
      <c r="F870" s="124"/>
      <c r="G870" s="124"/>
      <c r="H870" s="124"/>
      <c r="I870" s="124"/>
      <c r="J870" s="152"/>
      <c r="K870" s="124"/>
    </row>
    <row r="871" spans="4:11">
      <c r="D871" s="124"/>
      <c r="E871" s="124"/>
      <c r="F871" s="124"/>
      <c r="G871" s="124"/>
      <c r="H871" s="124"/>
      <c r="I871" s="124"/>
      <c r="J871" s="152"/>
      <c r="K871" s="124"/>
    </row>
    <row r="872" spans="4:11">
      <c r="D872" s="124"/>
      <c r="E872" s="124"/>
      <c r="F872" s="124"/>
      <c r="G872" s="124"/>
      <c r="H872" s="124"/>
      <c r="I872" s="124"/>
      <c r="J872" s="152"/>
      <c r="K872" s="124"/>
    </row>
    <row r="873" spans="4:11">
      <c r="D873" s="124"/>
      <c r="E873" s="124"/>
      <c r="F873" s="124"/>
      <c r="G873" s="124"/>
      <c r="H873" s="124"/>
      <c r="I873" s="124"/>
      <c r="J873" s="152"/>
      <c r="K873" s="124"/>
    </row>
    <row r="874" spans="4:11">
      <c r="D874" s="124"/>
      <c r="E874" s="124"/>
      <c r="F874" s="124"/>
      <c r="G874" s="124"/>
      <c r="H874" s="124"/>
      <c r="I874" s="124"/>
      <c r="J874" s="152"/>
      <c r="K874" s="124"/>
    </row>
    <row r="875" spans="4:11">
      <c r="D875" s="124"/>
      <c r="E875" s="124"/>
      <c r="F875" s="124"/>
      <c r="G875" s="124"/>
      <c r="H875" s="124"/>
      <c r="I875" s="124"/>
      <c r="J875" s="152"/>
      <c r="K875" s="124"/>
    </row>
    <row r="876" spans="4:11">
      <c r="D876" s="124"/>
      <c r="E876" s="124"/>
      <c r="F876" s="124"/>
      <c r="G876" s="124"/>
      <c r="H876" s="124"/>
      <c r="I876" s="124"/>
      <c r="J876" s="152"/>
      <c r="K876" s="124"/>
    </row>
    <row r="877" spans="4:11">
      <c r="D877" s="124"/>
      <c r="E877" s="124"/>
      <c r="F877" s="124"/>
      <c r="G877" s="124"/>
      <c r="H877" s="124"/>
      <c r="I877" s="124"/>
      <c r="J877" s="152"/>
      <c r="K877" s="124"/>
    </row>
    <row r="878" spans="4:11">
      <c r="D878" s="124"/>
      <c r="E878" s="124"/>
      <c r="F878" s="124"/>
      <c r="G878" s="124"/>
      <c r="H878" s="124"/>
      <c r="I878" s="124"/>
      <c r="J878" s="152"/>
      <c r="K878" s="124"/>
    </row>
    <row r="879" spans="4:11">
      <c r="D879" s="124"/>
      <c r="E879" s="124"/>
      <c r="F879" s="124"/>
      <c r="G879" s="124"/>
      <c r="H879" s="124"/>
      <c r="I879" s="124"/>
      <c r="J879" s="152"/>
      <c r="K879" s="124"/>
    </row>
    <row r="880" spans="4:11">
      <c r="D880" s="124"/>
      <c r="E880" s="124"/>
      <c r="F880" s="124"/>
      <c r="G880" s="124"/>
      <c r="H880" s="124"/>
      <c r="I880" s="124"/>
      <c r="J880" s="152"/>
      <c r="K880" s="124"/>
    </row>
    <row r="881" spans="4:11">
      <c r="D881" s="124"/>
      <c r="E881" s="124"/>
      <c r="F881" s="124"/>
      <c r="G881" s="124"/>
      <c r="H881" s="124"/>
      <c r="I881" s="124"/>
      <c r="J881" s="152"/>
      <c r="K881" s="124"/>
    </row>
    <row r="882" spans="4:11">
      <c r="D882" s="124"/>
      <c r="E882" s="124"/>
      <c r="F882" s="124"/>
      <c r="G882" s="124"/>
      <c r="H882" s="124"/>
      <c r="I882" s="124"/>
      <c r="J882" s="152"/>
      <c r="K882" s="124"/>
    </row>
    <row r="883" spans="4:11">
      <c r="D883" s="124"/>
      <c r="E883" s="124"/>
      <c r="F883" s="124"/>
      <c r="G883" s="124"/>
      <c r="H883" s="124"/>
      <c r="I883" s="124"/>
      <c r="J883" s="152"/>
      <c r="K883" s="124"/>
    </row>
    <row r="884" spans="4:11">
      <c r="D884" s="124"/>
      <c r="E884" s="124"/>
      <c r="F884" s="124"/>
      <c r="G884" s="124"/>
      <c r="H884" s="124"/>
      <c r="I884" s="124"/>
      <c r="J884" s="152"/>
      <c r="K884" s="124"/>
    </row>
    <row r="885" spans="4:11">
      <c r="D885" s="124"/>
      <c r="E885" s="124"/>
      <c r="F885" s="124"/>
      <c r="G885" s="124"/>
      <c r="H885" s="124"/>
      <c r="I885" s="124"/>
      <c r="J885" s="152"/>
      <c r="K885" s="124"/>
    </row>
    <row r="886" spans="4:11">
      <c r="D886" s="124"/>
      <c r="E886" s="124"/>
      <c r="F886" s="124"/>
      <c r="G886" s="124"/>
      <c r="H886" s="124"/>
      <c r="I886" s="124"/>
      <c r="J886" s="152"/>
      <c r="K886" s="124"/>
    </row>
    <row r="887" spans="4:11">
      <c r="D887" s="124"/>
      <c r="E887" s="124"/>
      <c r="F887" s="124"/>
      <c r="G887" s="124"/>
      <c r="H887" s="124"/>
      <c r="I887" s="124"/>
      <c r="J887" s="152"/>
      <c r="K887" s="124"/>
    </row>
    <row r="888" spans="4:11">
      <c r="D888" s="124"/>
      <c r="E888" s="124"/>
      <c r="F888" s="124"/>
      <c r="G888" s="124"/>
      <c r="H888" s="124"/>
      <c r="I888" s="124"/>
      <c r="J888" s="152"/>
      <c r="K888" s="124"/>
    </row>
    <row r="889" spans="4:11">
      <c r="D889" s="124"/>
      <c r="E889" s="124"/>
      <c r="F889" s="124"/>
      <c r="G889" s="124"/>
      <c r="H889" s="124"/>
      <c r="I889" s="124"/>
      <c r="J889" s="152"/>
      <c r="K889" s="124"/>
    </row>
    <row r="890" spans="4:11">
      <c r="D890" s="124"/>
      <c r="E890" s="124"/>
      <c r="F890" s="124"/>
      <c r="G890" s="124"/>
      <c r="H890" s="124"/>
      <c r="I890" s="124"/>
      <c r="J890" s="152"/>
      <c r="K890" s="124"/>
    </row>
    <row r="891" spans="4:11">
      <c r="D891" s="124"/>
      <c r="E891" s="124"/>
      <c r="F891" s="124"/>
      <c r="G891" s="124"/>
      <c r="H891" s="124"/>
      <c r="I891" s="124"/>
      <c r="J891" s="152"/>
      <c r="K891" s="124"/>
    </row>
    <row r="892" spans="4:11">
      <c r="D892" s="124"/>
      <c r="E892" s="124"/>
      <c r="F892" s="124"/>
      <c r="G892" s="124"/>
      <c r="H892" s="124"/>
      <c r="I892" s="124"/>
      <c r="J892" s="152"/>
      <c r="K892" s="124"/>
    </row>
    <row r="893" spans="4:11">
      <c r="D893" s="124"/>
      <c r="E893" s="124"/>
      <c r="F893" s="124"/>
      <c r="G893" s="124"/>
      <c r="H893" s="124"/>
      <c r="I893" s="124"/>
      <c r="J893" s="152"/>
      <c r="K893" s="124"/>
    </row>
    <row r="894" spans="4:11">
      <c r="D894" s="124"/>
      <c r="E894" s="124"/>
      <c r="F894" s="124"/>
      <c r="G894" s="124"/>
      <c r="H894" s="124"/>
      <c r="I894" s="124"/>
      <c r="J894" s="152"/>
      <c r="K894" s="124"/>
    </row>
    <row r="895" spans="4:11">
      <c r="D895" s="124"/>
      <c r="E895" s="124"/>
      <c r="F895" s="124"/>
      <c r="G895" s="124"/>
      <c r="H895" s="124"/>
      <c r="I895" s="124"/>
      <c r="J895" s="152"/>
      <c r="K895" s="124"/>
    </row>
    <row r="896" spans="4:11">
      <c r="D896" s="124"/>
      <c r="E896" s="124"/>
      <c r="F896" s="124"/>
      <c r="G896" s="124"/>
      <c r="H896" s="124"/>
      <c r="I896" s="124"/>
      <c r="J896" s="152"/>
      <c r="K896" s="124"/>
    </row>
    <row r="897" spans="4:11">
      <c r="D897" s="124"/>
      <c r="E897" s="124"/>
      <c r="F897" s="124"/>
      <c r="G897" s="124"/>
      <c r="H897" s="124"/>
      <c r="I897" s="124"/>
      <c r="J897" s="152"/>
      <c r="K897" s="124"/>
    </row>
    <row r="898" spans="4:11">
      <c r="D898" s="124"/>
      <c r="E898" s="124"/>
      <c r="F898" s="124"/>
      <c r="G898" s="124"/>
      <c r="H898" s="124"/>
      <c r="I898" s="124"/>
      <c r="J898" s="152"/>
      <c r="K898" s="124"/>
    </row>
    <row r="899" spans="4:11">
      <c r="D899" s="124"/>
      <c r="E899" s="124"/>
      <c r="F899" s="124"/>
      <c r="G899" s="124"/>
      <c r="H899" s="124"/>
      <c r="I899" s="124"/>
      <c r="J899" s="152"/>
      <c r="K899" s="124"/>
    </row>
    <row r="900" spans="4:11">
      <c r="D900" s="124"/>
      <c r="E900" s="124"/>
      <c r="F900" s="124"/>
      <c r="G900" s="124"/>
      <c r="H900" s="124"/>
      <c r="I900" s="124"/>
      <c r="J900" s="152"/>
      <c r="K900" s="124"/>
    </row>
    <row r="901" spans="4:11">
      <c r="D901" s="124"/>
      <c r="E901" s="124"/>
      <c r="F901" s="124"/>
      <c r="G901" s="124"/>
      <c r="H901" s="124"/>
      <c r="I901" s="124"/>
      <c r="J901" s="152"/>
      <c r="K901" s="124"/>
    </row>
    <row r="902" spans="4:11">
      <c r="D902" s="124"/>
      <c r="E902" s="124"/>
      <c r="F902" s="124"/>
      <c r="G902" s="124"/>
      <c r="H902" s="124"/>
      <c r="I902" s="124"/>
      <c r="J902" s="152"/>
      <c r="K902" s="124"/>
    </row>
    <row r="903" spans="4:11">
      <c r="D903" s="124"/>
      <c r="E903" s="124"/>
      <c r="F903" s="124"/>
      <c r="G903" s="124"/>
      <c r="H903" s="124"/>
      <c r="I903" s="124"/>
      <c r="J903" s="152"/>
      <c r="K903" s="124"/>
    </row>
    <row r="904" spans="4:11">
      <c r="D904" s="124"/>
      <c r="E904" s="124"/>
      <c r="F904" s="124"/>
      <c r="G904" s="124"/>
      <c r="H904" s="124"/>
      <c r="I904" s="124"/>
      <c r="J904" s="152"/>
      <c r="K904" s="124"/>
    </row>
    <row r="905" spans="4:11">
      <c r="D905" s="124"/>
      <c r="E905" s="124"/>
      <c r="F905" s="124"/>
      <c r="G905" s="124"/>
      <c r="H905" s="124"/>
      <c r="I905" s="124"/>
      <c r="J905" s="152"/>
      <c r="K905" s="124"/>
    </row>
    <row r="906" spans="4:11">
      <c r="D906" s="124"/>
      <c r="E906" s="124"/>
      <c r="F906" s="124"/>
      <c r="G906" s="124"/>
      <c r="H906" s="124"/>
      <c r="I906" s="124"/>
      <c r="J906" s="152"/>
      <c r="K906" s="124"/>
    </row>
    <row r="907" spans="4:11">
      <c r="D907" s="124"/>
      <c r="E907" s="124"/>
      <c r="F907" s="124"/>
      <c r="G907" s="124"/>
      <c r="H907" s="124"/>
      <c r="I907" s="124"/>
      <c r="J907" s="152"/>
      <c r="K907" s="124"/>
    </row>
    <row r="908" spans="4:11">
      <c r="D908" s="124"/>
      <c r="E908" s="124"/>
      <c r="F908" s="124"/>
      <c r="G908" s="124"/>
      <c r="H908" s="124"/>
      <c r="I908" s="124"/>
      <c r="J908" s="152"/>
      <c r="K908" s="124"/>
    </row>
    <row r="909" spans="4:11">
      <c r="D909" s="124"/>
      <c r="E909" s="124"/>
      <c r="F909" s="124"/>
      <c r="G909" s="124"/>
      <c r="H909" s="124"/>
      <c r="I909" s="124"/>
      <c r="J909" s="152"/>
      <c r="K909" s="124"/>
    </row>
    <row r="910" spans="4:11">
      <c r="D910" s="124"/>
      <c r="E910" s="124"/>
      <c r="F910" s="124"/>
      <c r="G910" s="124"/>
      <c r="H910" s="124"/>
      <c r="I910" s="124"/>
      <c r="J910" s="152"/>
      <c r="K910" s="124"/>
    </row>
    <row r="911" spans="4:11">
      <c r="D911" s="124"/>
      <c r="E911" s="124"/>
      <c r="F911" s="124"/>
      <c r="G911" s="124"/>
      <c r="H911" s="124"/>
      <c r="I911" s="124"/>
      <c r="J911" s="152"/>
      <c r="K911" s="124"/>
    </row>
    <row r="912" spans="4:11">
      <c r="D912" s="124"/>
      <c r="E912" s="124"/>
      <c r="F912" s="124"/>
      <c r="G912" s="124"/>
      <c r="H912" s="124"/>
      <c r="I912" s="124"/>
      <c r="J912" s="152"/>
      <c r="K912" s="124"/>
    </row>
    <row r="913" spans="4:11">
      <c r="D913" s="124"/>
      <c r="E913" s="124"/>
      <c r="F913" s="124"/>
      <c r="G913" s="124"/>
      <c r="H913" s="124"/>
      <c r="I913" s="124"/>
      <c r="J913" s="152"/>
      <c r="K913" s="124"/>
    </row>
    <row r="914" spans="4:11">
      <c r="D914" s="124"/>
      <c r="E914" s="124"/>
      <c r="F914" s="124"/>
      <c r="G914" s="124"/>
      <c r="H914" s="124"/>
      <c r="I914" s="124"/>
      <c r="J914" s="152"/>
      <c r="K914" s="124"/>
    </row>
    <row r="915" spans="4:11">
      <c r="D915" s="124"/>
      <c r="E915" s="124"/>
      <c r="F915" s="124"/>
      <c r="G915" s="124"/>
      <c r="H915" s="124"/>
      <c r="I915" s="124"/>
      <c r="J915" s="152"/>
      <c r="K915" s="124"/>
    </row>
    <row r="916" spans="4:11">
      <c r="D916" s="124"/>
      <c r="E916" s="124"/>
      <c r="F916" s="124"/>
      <c r="G916" s="124"/>
      <c r="H916" s="124"/>
      <c r="I916" s="124"/>
      <c r="J916" s="152"/>
      <c r="K916" s="124"/>
    </row>
    <row r="917" spans="4:11">
      <c r="D917" s="124"/>
      <c r="E917" s="124"/>
      <c r="F917" s="124"/>
      <c r="G917" s="124"/>
      <c r="H917" s="124"/>
      <c r="I917" s="124"/>
      <c r="J917" s="152"/>
      <c r="K917" s="124"/>
    </row>
    <row r="918" spans="4:11">
      <c r="D918" s="124"/>
      <c r="E918" s="124"/>
      <c r="F918" s="124"/>
      <c r="G918" s="124"/>
      <c r="H918" s="124"/>
      <c r="I918" s="124"/>
      <c r="J918" s="152"/>
      <c r="K918" s="124"/>
    </row>
    <row r="919" spans="4:11">
      <c r="D919" s="124"/>
      <c r="E919" s="124"/>
      <c r="F919" s="124"/>
      <c r="G919" s="124"/>
      <c r="H919" s="124"/>
      <c r="I919" s="124"/>
      <c r="J919" s="152"/>
      <c r="K919" s="124"/>
    </row>
    <row r="920" spans="4:11">
      <c r="D920" s="124"/>
      <c r="E920" s="124"/>
      <c r="F920" s="124"/>
      <c r="G920" s="124"/>
      <c r="H920" s="124"/>
      <c r="I920" s="124"/>
      <c r="J920" s="152"/>
      <c r="K920" s="124"/>
    </row>
    <row r="921" spans="4:11">
      <c r="D921" s="124"/>
      <c r="E921" s="124"/>
      <c r="F921" s="124"/>
      <c r="G921" s="124"/>
      <c r="H921" s="124"/>
      <c r="I921" s="124"/>
      <c r="J921" s="152"/>
      <c r="K921" s="124"/>
    </row>
    <row r="922" spans="4:11">
      <c r="D922" s="124"/>
      <c r="E922" s="124"/>
      <c r="F922" s="124"/>
      <c r="G922" s="124"/>
      <c r="H922" s="124"/>
      <c r="I922" s="124"/>
      <c r="J922" s="152"/>
      <c r="K922" s="124"/>
    </row>
    <row r="923" spans="4:11">
      <c r="D923" s="124"/>
      <c r="E923" s="124"/>
      <c r="F923" s="124"/>
      <c r="G923" s="124"/>
      <c r="H923" s="124"/>
      <c r="I923" s="124"/>
      <c r="J923" s="152"/>
      <c r="K923" s="124"/>
    </row>
    <row r="924" spans="4:11">
      <c r="D924" s="124"/>
      <c r="E924" s="124"/>
      <c r="F924" s="124"/>
      <c r="G924" s="124"/>
      <c r="H924" s="124"/>
      <c r="I924" s="124"/>
      <c r="J924" s="152"/>
      <c r="K924" s="124"/>
    </row>
    <row r="925" spans="4:11">
      <c r="D925" s="124"/>
      <c r="E925" s="124"/>
      <c r="F925" s="124"/>
      <c r="G925" s="124"/>
      <c r="H925" s="124"/>
      <c r="I925" s="124"/>
      <c r="J925" s="152"/>
      <c r="K925" s="124"/>
    </row>
    <row r="926" spans="4:11">
      <c r="D926" s="124"/>
      <c r="E926" s="124"/>
      <c r="F926" s="124"/>
      <c r="G926" s="124"/>
      <c r="H926" s="124"/>
      <c r="I926" s="124"/>
      <c r="J926" s="152"/>
      <c r="K926" s="124"/>
    </row>
    <row r="927" spans="4:11">
      <c r="D927" s="124"/>
      <c r="E927" s="124"/>
      <c r="F927" s="124"/>
      <c r="G927" s="124"/>
      <c r="H927" s="124"/>
      <c r="I927" s="124"/>
      <c r="J927" s="152"/>
      <c r="K927" s="124"/>
    </row>
    <row r="928" spans="4:11">
      <c r="D928" s="124"/>
      <c r="E928" s="124"/>
      <c r="F928" s="124"/>
      <c r="G928" s="124"/>
      <c r="H928" s="124"/>
      <c r="I928" s="124"/>
      <c r="J928" s="152"/>
      <c r="K928" s="124"/>
    </row>
    <row r="929" spans="4:11">
      <c r="D929" s="124"/>
      <c r="E929" s="124"/>
      <c r="F929" s="124"/>
      <c r="G929" s="124"/>
      <c r="H929" s="124"/>
      <c r="I929" s="124"/>
      <c r="J929" s="152"/>
      <c r="K929" s="124"/>
    </row>
    <row r="930" spans="4:11">
      <c r="D930" s="124"/>
      <c r="E930" s="124"/>
      <c r="F930" s="124"/>
      <c r="G930" s="124"/>
      <c r="H930" s="124"/>
      <c r="I930" s="124"/>
      <c r="J930" s="152"/>
      <c r="K930" s="124"/>
    </row>
    <row r="931" spans="4:11">
      <c r="D931" s="124"/>
      <c r="E931" s="124"/>
      <c r="F931" s="124"/>
      <c r="G931" s="124"/>
      <c r="H931" s="124"/>
      <c r="I931" s="124"/>
      <c r="J931" s="152"/>
      <c r="K931" s="124"/>
    </row>
    <row r="932" spans="4:11">
      <c r="D932" s="124"/>
      <c r="E932" s="124"/>
      <c r="F932" s="124"/>
      <c r="G932" s="124"/>
      <c r="H932" s="124"/>
      <c r="I932" s="124"/>
      <c r="J932" s="152"/>
      <c r="K932" s="124"/>
    </row>
    <row r="933" spans="4:11">
      <c r="D933" s="124"/>
      <c r="E933" s="124"/>
      <c r="F933" s="124"/>
      <c r="G933" s="124"/>
      <c r="H933" s="124"/>
      <c r="I933" s="124"/>
      <c r="J933" s="152"/>
      <c r="K933" s="124"/>
    </row>
    <row r="934" spans="4:11">
      <c r="D934" s="124"/>
      <c r="E934" s="124"/>
      <c r="F934" s="124"/>
      <c r="G934" s="124"/>
      <c r="H934" s="124"/>
      <c r="I934" s="124"/>
      <c r="J934" s="152"/>
      <c r="K934" s="124"/>
    </row>
    <row r="935" spans="4:11">
      <c r="D935" s="124"/>
      <c r="E935" s="124"/>
      <c r="F935" s="124"/>
      <c r="G935" s="124"/>
      <c r="H935" s="124"/>
      <c r="I935" s="124"/>
      <c r="J935" s="152"/>
      <c r="K935" s="124"/>
    </row>
    <row r="936" spans="4:11">
      <c r="D936" s="124"/>
      <c r="E936" s="124"/>
      <c r="F936" s="124"/>
      <c r="G936" s="124"/>
      <c r="H936" s="124"/>
      <c r="I936" s="124"/>
      <c r="J936" s="152"/>
      <c r="K936" s="124"/>
    </row>
    <row r="937" spans="4:11">
      <c r="D937" s="124"/>
      <c r="E937" s="124"/>
      <c r="F937" s="124"/>
      <c r="G937" s="124"/>
      <c r="H937" s="124"/>
      <c r="I937" s="124"/>
      <c r="J937" s="152"/>
      <c r="K937" s="124"/>
    </row>
    <row r="938" spans="4:11">
      <c r="D938" s="124"/>
      <c r="E938" s="124"/>
      <c r="F938" s="124"/>
      <c r="G938" s="124"/>
      <c r="H938" s="124"/>
      <c r="I938" s="124"/>
      <c r="J938" s="152"/>
      <c r="K938" s="124"/>
    </row>
    <row r="939" spans="4:11">
      <c r="D939" s="124"/>
      <c r="E939" s="124"/>
      <c r="F939" s="124"/>
      <c r="G939" s="124"/>
      <c r="H939" s="124"/>
      <c r="I939" s="124"/>
      <c r="J939" s="152"/>
      <c r="K939" s="124"/>
    </row>
    <row r="940" spans="4:11">
      <c r="D940" s="124"/>
      <c r="E940" s="124"/>
      <c r="F940" s="124"/>
      <c r="G940" s="124"/>
      <c r="H940" s="124"/>
      <c r="I940" s="124"/>
      <c r="J940" s="152"/>
      <c r="K940" s="124"/>
    </row>
    <row r="941" spans="4:11">
      <c r="D941" s="124"/>
      <c r="E941" s="124"/>
      <c r="F941" s="124"/>
      <c r="G941" s="124"/>
      <c r="H941" s="124"/>
      <c r="I941" s="124"/>
      <c r="J941" s="152"/>
      <c r="K941" s="124"/>
    </row>
    <row r="942" spans="4:11">
      <c r="D942" s="124"/>
      <c r="E942" s="124"/>
      <c r="F942" s="124"/>
      <c r="G942" s="124"/>
      <c r="H942" s="124"/>
      <c r="I942" s="124"/>
      <c r="J942" s="152"/>
      <c r="K942" s="124"/>
    </row>
    <row r="943" spans="4:11">
      <c r="D943" s="124"/>
      <c r="E943" s="124"/>
      <c r="F943" s="124"/>
      <c r="G943" s="124"/>
      <c r="H943" s="124"/>
      <c r="I943" s="124"/>
      <c r="J943" s="152"/>
      <c r="K943" s="124"/>
    </row>
    <row r="944" spans="4:11">
      <c r="D944" s="124"/>
      <c r="E944" s="124"/>
      <c r="F944" s="124"/>
      <c r="G944" s="124"/>
      <c r="H944" s="124"/>
      <c r="I944" s="124"/>
      <c r="J944" s="152"/>
      <c r="K944" s="124"/>
    </row>
    <row r="945" spans="4:11">
      <c r="D945" s="124"/>
      <c r="E945" s="124"/>
      <c r="F945" s="124"/>
      <c r="G945" s="124"/>
      <c r="H945" s="124"/>
      <c r="I945" s="124"/>
      <c r="J945" s="152"/>
      <c r="K945" s="124"/>
    </row>
  </sheetData>
  <sheetProtection algorithmName="SHA-512" hashValue="W7SbzSaTrwtXxYzz5c8ZvDl8Kte30vGwMyt/YAiAfOX53k5pnvvXX2mwZYfNmnwd5pme3wZFe+y9bTyEW0qA5A==" saltValue="RBAn7LCzejMMqnr/r5TC2g==" spinCount="100000" sheet="1" objects="1" scenarios="1" formatRows="0" insertRows="0" selectLockedCells="1" sort="0" autoFilter="0"/>
  <dataValidations count="7">
    <dataValidation type="list" allowBlank="1" showInputMessage="1" showErrorMessage="1" sqref="E8:E245" xr:uid="{00000000-0002-0000-0300-000000000000}">
      <formula1>"Caucasian, Hispanic, Black or African American, Asian, Other"</formula1>
    </dataValidation>
    <dataValidation type="list" allowBlank="1" showInputMessage="1" showErrorMessage="1" sqref="D8:D245" xr:uid="{00000000-0002-0000-0300-000001000000}">
      <formula1>"Male, Female, Transgender"</formula1>
    </dataValidation>
    <dataValidation type="list" allowBlank="1" showInputMessage="1" showErrorMessage="1" sqref="H8:H245" xr:uid="{00000000-0002-0000-0300-000002000000}">
      <formula1>"1,2,3,4,5"</formula1>
    </dataValidation>
    <dataValidation type="list" allowBlank="1" showInputMessage="1" showErrorMessage="1" sqref="F8:F245" xr:uid="{00000000-0002-0000-0300-000003000000}">
      <formula1>"Adult, Geri, Womens Health, Pediatric"</formula1>
    </dataValidation>
    <dataValidation type="list" allowBlank="1" showInputMessage="1" showErrorMessage="1" sqref="K8:K245" xr:uid="{00000000-0002-0000-0300-000004000000}">
      <formula1>"None, Commercial/HM0/PPO, Medicare, Medicaid, Medicare/Medicaid"</formula1>
    </dataValidation>
    <dataValidation type="list" allowBlank="1" showInputMessage="1" showErrorMessage="1" sqref="G8:G245" xr:uid="{00000000-0002-0000-0300-000005000000}">
      <formula1>"HEENT, Neuro, Respiratory, Cardiac, GI, GU, GYN, OB, Prenatal, Endocrinology, Dermatology, Musculoskeletal, Injury, Well Child Check, Physical, Immunization, Psychiatric"</formula1>
    </dataValidation>
    <dataValidation type="list" allowBlank="1" showInputMessage="1" showErrorMessage="1" sqref="I8:I245" xr:uid="{00000000-0002-0000-0300-000006000000}">
      <formula1>"Est. Pt. 1, Est. Pt. 2, Est Pt. 3, Est. Pt. 4, Est. Pt. 5, New Pt. 1, New Pt. 2, New Pt. 3, New Pt. 4, New Pt. 5"</formula1>
    </dataValidation>
  </dataValidations>
  <printOptions gridLines="1"/>
  <pageMargins left="0.75" right="0.75" top="1" bottom="1" header="0.3" footer="0.3"/>
  <pageSetup scale="31" orientation="landscape" horizontalDpi="4294967293" verticalDpi="4294967293" r:id="rId1"/>
  <headerFooter>
    <oddFooter>&amp;RRev. 5.2021</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ageSetUpPr fitToPage="1"/>
  </sheetPr>
  <dimension ref="A1:N966"/>
  <sheetViews>
    <sheetView showRuler="0" zoomScale="61" zoomScaleNormal="61" zoomScalePageLayoutView="63" workbookViewId="0">
      <selection activeCell="D9" sqref="D9:D79"/>
    </sheetView>
  </sheetViews>
  <sheetFormatPr defaultColWidth="8.83203125" defaultRowHeight="14.5"/>
  <cols>
    <col min="1" max="1" width="14.83203125" style="81" customWidth="1"/>
    <col min="2" max="2" width="89.83203125" style="81" customWidth="1"/>
    <col min="3" max="3" width="12.83203125" style="126" customWidth="1"/>
    <col min="4" max="4" width="15" style="141" customWidth="1"/>
    <col min="5" max="5" width="28.5" style="142" customWidth="1"/>
    <col min="6" max="6" width="18.83203125" style="143" customWidth="1"/>
    <col min="7" max="7" width="19.6640625" style="144" customWidth="1"/>
    <col min="8" max="8" width="13.33203125" style="145" customWidth="1"/>
    <col min="9" max="9" width="15.83203125" style="146" customWidth="1"/>
    <col min="10" max="10" width="31.1640625" style="153" customWidth="1"/>
    <col min="11" max="11" width="24.83203125" style="147" customWidth="1"/>
    <col min="12" max="13" width="61.83203125" style="152" customWidth="1"/>
    <col min="14" max="14" width="25.83203125" style="152" customWidth="1"/>
    <col min="15" max="16384" width="8.83203125" style="81"/>
  </cols>
  <sheetData>
    <row r="1" spans="1:14" ht="26">
      <c r="B1" s="148" t="s">
        <v>120</v>
      </c>
      <c r="C1" s="123"/>
      <c r="D1" s="124"/>
      <c r="E1" s="125"/>
      <c r="F1" s="124"/>
      <c r="G1" s="124"/>
      <c r="H1" s="124"/>
      <c r="I1" s="124"/>
      <c r="J1" s="152"/>
      <c r="K1" s="124"/>
    </row>
    <row r="2" spans="1:14" ht="26">
      <c r="B2" s="1" t="s">
        <v>335</v>
      </c>
      <c r="C2" s="123"/>
      <c r="D2" s="124"/>
      <c r="E2" s="125"/>
      <c r="F2" s="124"/>
      <c r="G2" s="124"/>
      <c r="H2" s="124"/>
      <c r="I2" s="124"/>
      <c r="J2" s="152"/>
      <c r="K2" s="124"/>
    </row>
    <row r="3" spans="1:14" ht="21">
      <c r="B3" s="2" t="s">
        <v>2</v>
      </c>
      <c r="D3" s="124"/>
      <c r="E3" s="124"/>
      <c r="F3" s="124"/>
      <c r="G3" s="124"/>
      <c r="H3" s="124"/>
      <c r="I3" s="124"/>
      <c r="J3" s="152"/>
      <c r="K3" s="124"/>
    </row>
    <row r="4" spans="1:14" ht="21">
      <c r="B4" s="3" t="s">
        <v>3</v>
      </c>
      <c r="D4" s="124"/>
      <c r="E4" s="124"/>
      <c r="F4" s="124"/>
      <c r="G4" s="124"/>
      <c r="H4" s="124"/>
      <c r="I4" s="124"/>
      <c r="J4" s="152"/>
      <c r="K4" s="124"/>
    </row>
    <row r="5" spans="1:14" ht="21">
      <c r="B5" s="2" t="s">
        <v>1782</v>
      </c>
      <c r="D5" s="124"/>
      <c r="E5" s="124"/>
      <c r="F5" s="124"/>
      <c r="G5" s="124"/>
      <c r="H5" s="124"/>
      <c r="I5" s="124"/>
      <c r="J5" s="152"/>
      <c r="K5" s="124"/>
    </row>
    <row r="6" spans="1:14" ht="21.5" thickBot="1">
      <c r="B6" s="4" t="s">
        <v>1783</v>
      </c>
      <c r="D6" s="124"/>
      <c r="E6" s="124"/>
      <c r="F6" s="124"/>
      <c r="G6" s="124"/>
      <c r="H6" s="124"/>
      <c r="I6" s="124"/>
      <c r="J6" s="152"/>
      <c r="K6" s="124"/>
    </row>
    <row r="7" spans="1:14" ht="73" customHeight="1">
      <c r="A7" s="160"/>
      <c r="B7" s="114" t="s">
        <v>122</v>
      </c>
      <c r="C7" s="117" t="s">
        <v>26</v>
      </c>
      <c r="D7" s="5" t="s">
        <v>24</v>
      </c>
      <c r="E7" s="118" t="s">
        <v>25</v>
      </c>
      <c r="F7" s="119" t="s">
        <v>20</v>
      </c>
      <c r="G7" s="120" t="s">
        <v>22</v>
      </c>
      <c r="H7" s="6" t="s">
        <v>21</v>
      </c>
      <c r="I7" s="121" t="s">
        <v>29</v>
      </c>
      <c r="J7" s="9" t="s">
        <v>66</v>
      </c>
      <c r="K7" s="122" t="s">
        <v>23</v>
      </c>
      <c r="L7" s="8" t="s">
        <v>19</v>
      </c>
      <c r="M7" s="154" t="s">
        <v>18</v>
      </c>
      <c r="N7" s="7" t="s">
        <v>67</v>
      </c>
    </row>
    <row r="8" spans="1:14" ht="22" customHeight="1">
      <c r="A8" s="149" t="s">
        <v>17</v>
      </c>
      <c r="B8" s="150" t="s">
        <v>16</v>
      </c>
      <c r="C8" s="161"/>
      <c r="D8" s="162"/>
      <c r="E8" s="163"/>
      <c r="F8" s="164"/>
      <c r="G8" s="165"/>
      <c r="H8" s="166"/>
      <c r="I8" s="167"/>
      <c r="J8" s="9"/>
      <c r="K8" s="168"/>
      <c r="L8" s="8"/>
      <c r="M8" s="169"/>
      <c r="N8" s="7"/>
    </row>
    <row r="9" spans="1:14" ht="26" customHeight="1">
      <c r="A9" s="136">
        <v>45273</v>
      </c>
      <c r="B9" s="297" t="s">
        <v>1784</v>
      </c>
      <c r="C9" s="127" t="s">
        <v>1785</v>
      </c>
      <c r="D9" s="128" t="s">
        <v>344</v>
      </c>
      <c r="E9" s="129" t="s">
        <v>338</v>
      </c>
      <c r="F9" s="130" t="s">
        <v>374</v>
      </c>
      <c r="G9" s="131" t="s">
        <v>414</v>
      </c>
      <c r="H9" s="132">
        <v>4</v>
      </c>
      <c r="I9" s="133" t="s">
        <v>423</v>
      </c>
      <c r="J9" s="86" t="s">
        <v>1786</v>
      </c>
      <c r="K9" s="134" t="s">
        <v>360</v>
      </c>
      <c r="L9" s="87"/>
      <c r="M9" s="135"/>
      <c r="N9" s="88" t="s">
        <v>1787</v>
      </c>
    </row>
    <row r="10" spans="1:14" ht="26" customHeight="1">
      <c r="A10" s="136">
        <v>45273</v>
      </c>
      <c r="B10" s="297" t="s">
        <v>1788</v>
      </c>
      <c r="C10" s="127" t="s">
        <v>1789</v>
      </c>
      <c r="D10" s="128" t="s">
        <v>344</v>
      </c>
      <c r="E10" s="129" t="s">
        <v>338</v>
      </c>
      <c r="F10" s="130" t="s">
        <v>374</v>
      </c>
      <c r="G10" s="131" t="s">
        <v>414</v>
      </c>
      <c r="H10" s="132">
        <v>3</v>
      </c>
      <c r="I10" s="133" t="s">
        <v>341</v>
      </c>
      <c r="J10" s="86" t="s">
        <v>1792</v>
      </c>
      <c r="K10" s="134" t="s">
        <v>360</v>
      </c>
      <c r="L10" s="87"/>
      <c r="M10" s="135"/>
      <c r="N10" s="88"/>
    </row>
    <row r="11" spans="1:14" ht="26" customHeight="1">
      <c r="A11" s="136">
        <v>45273</v>
      </c>
      <c r="B11" s="297" t="s">
        <v>1791</v>
      </c>
      <c r="C11" s="127" t="s">
        <v>1790</v>
      </c>
      <c r="D11" s="128" t="s">
        <v>343</v>
      </c>
      <c r="E11" s="129" t="s">
        <v>338</v>
      </c>
      <c r="F11" s="130" t="s">
        <v>374</v>
      </c>
      <c r="G11" s="131" t="s">
        <v>347</v>
      </c>
      <c r="H11" s="132">
        <v>4</v>
      </c>
      <c r="I11" s="133" t="s">
        <v>423</v>
      </c>
      <c r="J11" s="86" t="s">
        <v>1795</v>
      </c>
      <c r="K11" s="134" t="s">
        <v>360</v>
      </c>
      <c r="L11" s="87"/>
      <c r="M11" s="298" t="s">
        <v>1799</v>
      </c>
      <c r="N11" s="88" t="s">
        <v>1798</v>
      </c>
    </row>
    <row r="12" spans="1:14" ht="26" customHeight="1">
      <c r="A12" s="136">
        <v>45273</v>
      </c>
      <c r="B12" s="297" t="s">
        <v>1793</v>
      </c>
      <c r="C12" s="127" t="s">
        <v>1800</v>
      </c>
      <c r="D12" s="128" t="s">
        <v>344</v>
      </c>
      <c r="E12" s="129" t="s">
        <v>338</v>
      </c>
      <c r="F12" s="130" t="s">
        <v>374</v>
      </c>
      <c r="G12" s="131" t="s">
        <v>375</v>
      </c>
      <c r="H12" s="132">
        <v>4</v>
      </c>
      <c r="I12" s="133" t="s">
        <v>423</v>
      </c>
      <c r="J12" s="86" t="s">
        <v>1801</v>
      </c>
      <c r="K12" s="134" t="s">
        <v>360</v>
      </c>
      <c r="L12" s="87"/>
      <c r="M12" s="298" t="s">
        <v>1797</v>
      </c>
      <c r="N12" s="88" t="s">
        <v>959</v>
      </c>
    </row>
    <row r="13" spans="1:14" ht="26" customHeight="1">
      <c r="A13" s="136">
        <v>45273</v>
      </c>
      <c r="B13" s="297" t="s">
        <v>1794</v>
      </c>
      <c r="C13" s="127" t="s">
        <v>1802</v>
      </c>
      <c r="D13" s="128" t="s">
        <v>344</v>
      </c>
      <c r="E13" s="129" t="s">
        <v>338</v>
      </c>
      <c r="F13" s="130" t="s">
        <v>374</v>
      </c>
      <c r="G13" s="131" t="s">
        <v>414</v>
      </c>
      <c r="H13" s="132">
        <v>4</v>
      </c>
      <c r="I13" s="133" t="s">
        <v>423</v>
      </c>
      <c r="J13" s="86" t="s">
        <v>1803</v>
      </c>
      <c r="K13" s="134" t="s">
        <v>349</v>
      </c>
      <c r="L13" s="87"/>
      <c r="M13" s="298" t="s">
        <v>1804</v>
      </c>
      <c r="N13" s="88" t="s">
        <v>1796</v>
      </c>
    </row>
    <row r="14" spans="1:14" ht="26" customHeight="1">
      <c r="A14" s="136">
        <v>45273</v>
      </c>
      <c r="B14" s="297" t="s">
        <v>1805</v>
      </c>
      <c r="C14" s="127" t="s">
        <v>1806</v>
      </c>
      <c r="D14" s="128" t="s">
        <v>343</v>
      </c>
      <c r="E14" s="129" t="s">
        <v>338</v>
      </c>
      <c r="F14" s="130" t="s">
        <v>374</v>
      </c>
      <c r="G14" s="131" t="s">
        <v>345</v>
      </c>
      <c r="H14" s="132">
        <v>2</v>
      </c>
      <c r="I14" s="133" t="s">
        <v>793</v>
      </c>
      <c r="J14" s="86" t="s">
        <v>1809</v>
      </c>
      <c r="K14" s="134" t="s">
        <v>349</v>
      </c>
      <c r="L14" s="87"/>
      <c r="M14" s="298" t="s">
        <v>1810</v>
      </c>
      <c r="N14" s="88"/>
    </row>
    <row r="15" spans="1:14" ht="26" customHeight="1">
      <c r="A15" s="136">
        <v>45273</v>
      </c>
      <c r="B15" s="297" t="s">
        <v>1807</v>
      </c>
      <c r="C15" s="127" t="s">
        <v>1808</v>
      </c>
      <c r="D15" s="128" t="s">
        <v>344</v>
      </c>
      <c r="E15" s="129" t="s">
        <v>338</v>
      </c>
      <c r="F15" s="130" t="s">
        <v>374</v>
      </c>
      <c r="G15" s="131" t="s">
        <v>386</v>
      </c>
      <c r="H15" s="132">
        <v>2</v>
      </c>
      <c r="I15" s="133" t="s">
        <v>423</v>
      </c>
      <c r="J15" s="86" t="s">
        <v>1811</v>
      </c>
      <c r="K15" s="134" t="s">
        <v>1812</v>
      </c>
      <c r="L15" s="87"/>
      <c r="M15" s="135"/>
      <c r="N15" s="88"/>
    </row>
    <row r="16" spans="1:14" ht="26" customHeight="1">
      <c r="A16" s="136">
        <v>45273</v>
      </c>
      <c r="B16" s="297" t="s">
        <v>1816</v>
      </c>
      <c r="C16" s="127" t="s">
        <v>1817</v>
      </c>
      <c r="D16" s="128" t="s">
        <v>343</v>
      </c>
      <c r="E16" s="129" t="s">
        <v>338</v>
      </c>
      <c r="F16" s="130" t="s">
        <v>374</v>
      </c>
      <c r="G16" s="131" t="s">
        <v>414</v>
      </c>
      <c r="H16" s="132">
        <v>3</v>
      </c>
      <c r="I16" s="133" t="s">
        <v>423</v>
      </c>
      <c r="J16" s="86" t="s">
        <v>1821</v>
      </c>
      <c r="K16" s="134" t="s">
        <v>1812</v>
      </c>
      <c r="L16" s="87"/>
      <c r="M16" s="298" t="s">
        <v>1818</v>
      </c>
      <c r="N16" s="88"/>
    </row>
    <row r="17" spans="1:14" ht="26" customHeight="1">
      <c r="A17" s="136">
        <v>45273</v>
      </c>
      <c r="B17" s="297" t="s">
        <v>1820</v>
      </c>
      <c r="C17" s="127" t="s">
        <v>1819</v>
      </c>
      <c r="D17" s="128" t="s">
        <v>344</v>
      </c>
      <c r="E17" s="129" t="s">
        <v>338</v>
      </c>
      <c r="F17" s="130" t="s">
        <v>374</v>
      </c>
      <c r="G17" s="131" t="s">
        <v>594</v>
      </c>
      <c r="H17" s="132">
        <v>4</v>
      </c>
      <c r="I17" s="133" t="s">
        <v>341</v>
      </c>
      <c r="J17" s="86" t="s">
        <v>1823</v>
      </c>
      <c r="K17" s="134" t="s">
        <v>349</v>
      </c>
      <c r="L17" s="87"/>
      <c r="M17" s="298" t="s">
        <v>1824</v>
      </c>
      <c r="N17" s="88"/>
    </row>
    <row r="18" spans="1:14" ht="26" customHeight="1">
      <c r="A18" s="136">
        <v>45273</v>
      </c>
      <c r="B18" s="297" t="s">
        <v>1822</v>
      </c>
      <c r="C18" s="127" t="s">
        <v>1825</v>
      </c>
      <c r="D18" s="128" t="s">
        <v>343</v>
      </c>
      <c r="E18" s="129" t="s">
        <v>338</v>
      </c>
      <c r="F18" s="130" t="s">
        <v>374</v>
      </c>
      <c r="G18" s="131" t="s">
        <v>594</v>
      </c>
      <c r="H18" s="132">
        <v>4</v>
      </c>
      <c r="I18" s="133" t="s">
        <v>423</v>
      </c>
      <c r="J18" s="86" t="s">
        <v>1827</v>
      </c>
      <c r="K18" s="134" t="s">
        <v>1812</v>
      </c>
      <c r="L18" s="87" t="s">
        <v>1828</v>
      </c>
      <c r="M18" s="135"/>
      <c r="N18" s="88"/>
    </row>
    <row r="19" spans="1:14" ht="26" customHeight="1">
      <c r="A19" s="136">
        <v>45273</v>
      </c>
      <c r="B19" s="297" t="s">
        <v>1829</v>
      </c>
      <c r="C19" s="127" t="s">
        <v>1826</v>
      </c>
      <c r="D19" s="128" t="s">
        <v>343</v>
      </c>
      <c r="E19" s="129" t="s">
        <v>338</v>
      </c>
      <c r="F19" s="130" t="s">
        <v>374</v>
      </c>
      <c r="G19" s="131" t="s">
        <v>594</v>
      </c>
      <c r="H19" s="132">
        <v>4</v>
      </c>
      <c r="I19" s="133" t="s">
        <v>423</v>
      </c>
      <c r="J19" s="86" t="s">
        <v>1354</v>
      </c>
      <c r="K19" s="134" t="s">
        <v>349</v>
      </c>
      <c r="L19" s="87"/>
      <c r="M19" s="298" t="s">
        <v>1830</v>
      </c>
      <c r="N19" s="88"/>
    </row>
    <row r="20" spans="1:14" ht="26" customHeight="1">
      <c r="A20" s="136">
        <v>45273</v>
      </c>
      <c r="B20" s="297" t="s">
        <v>1831</v>
      </c>
      <c r="C20" s="127" t="s">
        <v>1832</v>
      </c>
      <c r="D20" s="128" t="s">
        <v>344</v>
      </c>
      <c r="E20" s="129" t="s">
        <v>338</v>
      </c>
      <c r="F20" s="130" t="s">
        <v>374</v>
      </c>
      <c r="G20" s="131" t="s">
        <v>380</v>
      </c>
      <c r="H20" s="132">
        <v>2</v>
      </c>
      <c r="I20" s="133" t="s">
        <v>423</v>
      </c>
      <c r="J20" s="86" t="s">
        <v>1833</v>
      </c>
      <c r="K20" s="134" t="s">
        <v>360</v>
      </c>
      <c r="L20" s="87" t="s">
        <v>1834</v>
      </c>
      <c r="M20" s="298" t="s">
        <v>1835</v>
      </c>
      <c r="N20" s="88"/>
    </row>
    <row r="21" spans="1:14" ht="26" customHeight="1">
      <c r="A21" s="136">
        <v>45274</v>
      </c>
      <c r="B21" s="297" t="s">
        <v>1518</v>
      </c>
      <c r="C21" s="127" t="s">
        <v>1836</v>
      </c>
      <c r="D21" s="128" t="s">
        <v>344</v>
      </c>
      <c r="E21" s="129" t="s">
        <v>338</v>
      </c>
      <c r="F21" s="130" t="s">
        <v>374</v>
      </c>
      <c r="G21" s="131" t="s">
        <v>347</v>
      </c>
      <c r="H21" s="132">
        <v>4</v>
      </c>
      <c r="I21" s="133" t="s">
        <v>423</v>
      </c>
      <c r="J21" s="86" t="s">
        <v>1650</v>
      </c>
      <c r="K21" s="134" t="s">
        <v>360</v>
      </c>
      <c r="L21" s="87" t="s">
        <v>1837</v>
      </c>
      <c r="M21" s="298" t="s">
        <v>1838</v>
      </c>
      <c r="N21" s="88"/>
    </row>
    <row r="22" spans="1:14" ht="26" customHeight="1">
      <c r="A22" s="136">
        <v>45274</v>
      </c>
      <c r="B22" s="297" t="s">
        <v>1839</v>
      </c>
      <c r="C22" s="127" t="s">
        <v>1840</v>
      </c>
      <c r="D22" s="128" t="s">
        <v>344</v>
      </c>
      <c r="E22" s="129" t="s">
        <v>338</v>
      </c>
      <c r="F22" s="130" t="s">
        <v>374</v>
      </c>
      <c r="G22" s="131" t="s">
        <v>414</v>
      </c>
      <c r="H22" s="132">
        <v>4</v>
      </c>
      <c r="I22" s="133" t="s">
        <v>423</v>
      </c>
      <c r="J22" s="86" t="s">
        <v>1841</v>
      </c>
      <c r="K22" s="134" t="s">
        <v>360</v>
      </c>
      <c r="L22" s="87"/>
      <c r="M22" s="298" t="s">
        <v>1850</v>
      </c>
      <c r="N22" s="88" t="s">
        <v>1842</v>
      </c>
    </row>
    <row r="23" spans="1:14" ht="26" customHeight="1">
      <c r="A23" s="136">
        <v>45274</v>
      </c>
      <c r="B23" s="297" t="s">
        <v>1788</v>
      </c>
      <c r="C23" s="127" t="s">
        <v>1843</v>
      </c>
      <c r="D23" s="128" t="s">
        <v>344</v>
      </c>
      <c r="E23" s="129" t="s">
        <v>338</v>
      </c>
      <c r="F23" s="130" t="s">
        <v>374</v>
      </c>
      <c r="G23" s="131" t="s">
        <v>414</v>
      </c>
      <c r="H23" s="132">
        <v>4</v>
      </c>
      <c r="I23" s="133" t="s">
        <v>423</v>
      </c>
      <c r="J23" s="86" t="s">
        <v>1844</v>
      </c>
      <c r="K23" s="134" t="s">
        <v>360</v>
      </c>
      <c r="L23" s="87"/>
      <c r="M23" s="135"/>
      <c r="N23" s="88"/>
    </row>
    <row r="24" spans="1:14" ht="26" customHeight="1">
      <c r="A24" s="136">
        <v>45274</v>
      </c>
      <c r="B24" s="297" t="s">
        <v>1845</v>
      </c>
      <c r="C24" s="127" t="s">
        <v>1846</v>
      </c>
      <c r="D24" s="128" t="s">
        <v>344</v>
      </c>
      <c r="E24" s="129" t="s">
        <v>338</v>
      </c>
      <c r="F24" s="130" t="s">
        <v>374</v>
      </c>
      <c r="G24" s="131" t="s">
        <v>414</v>
      </c>
      <c r="H24" s="132">
        <v>2</v>
      </c>
      <c r="I24" s="133" t="s">
        <v>423</v>
      </c>
      <c r="J24" s="86" t="s">
        <v>1847</v>
      </c>
      <c r="K24" s="134" t="s">
        <v>360</v>
      </c>
      <c r="L24" s="87"/>
      <c r="M24" s="135"/>
      <c r="N24" s="88"/>
    </row>
    <row r="25" spans="1:14" ht="26" customHeight="1">
      <c r="A25" s="136">
        <v>45274</v>
      </c>
      <c r="B25" s="297" t="s">
        <v>1848</v>
      </c>
      <c r="C25" s="127" t="s">
        <v>1849</v>
      </c>
      <c r="D25" s="128" t="s">
        <v>343</v>
      </c>
      <c r="E25" s="129" t="s">
        <v>338</v>
      </c>
      <c r="F25" s="130" t="s">
        <v>374</v>
      </c>
      <c r="G25" s="131" t="s">
        <v>414</v>
      </c>
      <c r="H25" s="132">
        <v>3</v>
      </c>
      <c r="I25" s="133" t="s">
        <v>423</v>
      </c>
      <c r="J25" s="86" t="s">
        <v>1851</v>
      </c>
      <c r="K25" s="134" t="s">
        <v>1137</v>
      </c>
      <c r="L25" s="87"/>
      <c r="M25" s="135"/>
      <c r="N25" s="88" t="s">
        <v>1855</v>
      </c>
    </row>
    <row r="26" spans="1:14" ht="26" customHeight="1">
      <c r="A26" s="136">
        <v>45274</v>
      </c>
      <c r="B26" s="297" t="s">
        <v>1853</v>
      </c>
      <c r="C26" s="127" t="s">
        <v>1852</v>
      </c>
      <c r="D26" s="128" t="s">
        <v>343</v>
      </c>
      <c r="E26" s="129" t="s">
        <v>338</v>
      </c>
      <c r="F26" s="130" t="s">
        <v>1051</v>
      </c>
      <c r="G26" s="131" t="s">
        <v>414</v>
      </c>
      <c r="H26" s="132">
        <v>1</v>
      </c>
      <c r="I26" s="133" t="s">
        <v>423</v>
      </c>
      <c r="J26" s="86" t="s">
        <v>1854</v>
      </c>
      <c r="K26" s="134" t="s">
        <v>360</v>
      </c>
      <c r="L26" s="87"/>
      <c r="M26" s="135"/>
      <c r="N26" s="88" t="s">
        <v>520</v>
      </c>
    </row>
    <row r="27" spans="1:14" ht="26" customHeight="1">
      <c r="A27" s="136">
        <v>45274</v>
      </c>
      <c r="B27" s="297" t="s">
        <v>1857</v>
      </c>
      <c r="C27" s="127" t="s">
        <v>1856</v>
      </c>
      <c r="D27" s="128" t="s">
        <v>343</v>
      </c>
      <c r="E27" s="129" t="s">
        <v>338</v>
      </c>
      <c r="F27" s="130" t="s">
        <v>374</v>
      </c>
      <c r="G27" s="131" t="s">
        <v>380</v>
      </c>
      <c r="H27" s="132">
        <v>3</v>
      </c>
      <c r="I27" s="133" t="s">
        <v>793</v>
      </c>
      <c r="J27" s="86" t="s">
        <v>1858</v>
      </c>
      <c r="K27" s="134" t="s">
        <v>360</v>
      </c>
      <c r="L27" s="87"/>
      <c r="M27" s="298" t="s">
        <v>1859</v>
      </c>
      <c r="N27" s="88" t="s">
        <v>1860</v>
      </c>
    </row>
    <row r="28" spans="1:14" ht="26" customHeight="1">
      <c r="A28" s="136">
        <v>45275</v>
      </c>
      <c r="B28" s="297" t="s">
        <v>1845</v>
      </c>
      <c r="C28" s="127" t="s">
        <v>1861</v>
      </c>
      <c r="D28" s="128" t="s">
        <v>344</v>
      </c>
      <c r="E28" s="129" t="s">
        <v>338</v>
      </c>
      <c r="F28" s="130" t="s">
        <v>374</v>
      </c>
      <c r="G28" s="131" t="s">
        <v>414</v>
      </c>
      <c r="H28" s="132">
        <v>4</v>
      </c>
      <c r="I28" s="133" t="s">
        <v>423</v>
      </c>
      <c r="J28" s="86" t="s">
        <v>1868</v>
      </c>
      <c r="K28" s="134" t="s">
        <v>360</v>
      </c>
      <c r="L28" s="87"/>
      <c r="M28" s="135"/>
      <c r="N28" s="88"/>
    </row>
    <row r="29" spans="1:14" ht="26" customHeight="1">
      <c r="A29" s="136">
        <v>45275</v>
      </c>
      <c r="B29" s="297" t="s">
        <v>1862</v>
      </c>
      <c r="C29" s="127" t="s">
        <v>1863</v>
      </c>
      <c r="D29" s="128" t="s">
        <v>343</v>
      </c>
      <c r="E29" s="129" t="s">
        <v>338</v>
      </c>
      <c r="F29" s="130" t="s">
        <v>374</v>
      </c>
      <c r="G29" s="131" t="s">
        <v>380</v>
      </c>
      <c r="H29" s="132">
        <v>4</v>
      </c>
      <c r="I29" s="133" t="s">
        <v>423</v>
      </c>
      <c r="J29" s="86" t="s">
        <v>1867</v>
      </c>
      <c r="K29" s="134" t="s">
        <v>360</v>
      </c>
      <c r="L29" s="87"/>
      <c r="M29" s="135"/>
      <c r="N29" s="88" t="s">
        <v>1869</v>
      </c>
    </row>
    <row r="30" spans="1:14" ht="26" customHeight="1">
      <c r="A30" s="136">
        <v>45275</v>
      </c>
      <c r="B30" s="299" t="s">
        <v>1865</v>
      </c>
      <c r="C30" s="127" t="s">
        <v>1864</v>
      </c>
      <c r="D30" s="128" t="s">
        <v>344</v>
      </c>
      <c r="E30" s="129" t="s">
        <v>338</v>
      </c>
      <c r="F30" s="130" t="s">
        <v>374</v>
      </c>
      <c r="G30" s="131" t="s">
        <v>366</v>
      </c>
      <c r="H30" s="132">
        <v>5</v>
      </c>
      <c r="I30" s="133" t="s">
        <v>423</v>
      </c>
      <c r="J30" s="86" t="s">
        <v>1866</v>
      </c>
      <c r="K30" s="134" t="s">
        <v>360</v>
      </c>
      <c r="L30" s="87"/>
      <c r="M30" s="135"/>
      <c r="N30" s="88" t="s">
        <v>1870</v>
      </c>
    </row>
    <row r="31" spans="1:14" ht="26" customHeight="1">
      <c r="A31" s="136">
        <v>45275</v>
      </c>
      <c r="B31" s="300" t="s">
        <v>1871</v>
      </c>
      <c r="C31" s="127" t="s">
        <v>1873</v>
      </c>
      <c r="D31" s="128" t="s">
        <v>344</v>
      </c>
      <c r="E31" s="129" t="s">
        <v>338</v>
      </c>
      <c r="F31" s="130" t="s">
        <v>374</v>
      </c>
      <c r="G31" s="131" t="s">
        <v>414</v>
      </c>
      <c r="H31" s="132">
        <v>4</v>
      </c>
      <c r="I31" s="133" t="s">
        <v>423</v>
      </c>
      <c r="J31" s="86" t="s">
        <v>1872</v>
      </c>
      <c r="K31" s="134" t="s">
        <v>430</v>
      </c>
      <c r="L31" s="87"/>
      <c r="M31" s="135"/>
      <c r="N31" s="88"/>
    </row>
    <row r="32" spans="1:14" ht="26" customHeight="1">
      <c r="A32" s="136">
        <v>45275</v>
      </c>
      <c r="B32" s="297" t="s">
        <v>1874</v>
      </c>
      <c r="C32" s="127" t="s">
        <v>1875</v>
      </c>
      <c r="D32" s="128" t="s">
        <v>344</v>
      </c>
      <c r="E32" s="129" t="s">
        <v>338</v>
      </c>
      <c r="F32" s="130" t="s">
        <v>374</v>
      </c>
      <c r="G32" s="131" t="s">
        <v>375</v>
      </c>
      <c r="H32" s="132">
        <v>2</v>
      </c>
      <c r="I32" s="133" t="s">
        <v>341</v>
      </c>
      <c r="J32" s="86" t="s">
        <v>1878</v>
      </c>
      <c r="K32" s="134" t="s">
        <v>430</v>
      </c>
      <c r="L32" s="87"/>
      <c r="M32" s="135"/>
      <c r="N32" s="88"/>
    </row>
    <row r="33" spans="1:14" ht="26" customHeight="1">
      <c r="A33" s="136">
        <v>45275</v>
      </c>
      <c r="B33" s="297" t="s">
        <v>1876</v>
      </c>
      <c r="C33" s="127" t="s">
        <v>1877</v>
      </c>
      <c r="D33" s="128" t="s">
        <v>343</v>
      </c>
      <c r="E33" s="129" t="s">
        <v>338</v>
      </c>
      <c r="F33" s="130" t="s">
        <v>374</v>
      </c>
      <c r="G33" s="131" t="s">
        <v>380</v>
      </c>
      <c r="H33" s="132">
        <v>5</v>
      </c>
      <c r="I33" s="133" t="s">
        <v>793</v>
      </c>
      <c r="J33" s="86" t="s">
        <v>1879</v>
      </c>
      <c r="K33" s="134" t="s">
        <v>360</v>
      </c>
      <c r="L33" s="87"/>
      <c r="M33" s="135"/>
      <c r="N33" s="88"/>
    </row>
    <row r="34" spans="1:14" ht="26" customHeight="1">
      <c r="A34" s="136">
        <v>45275</v>
      </c>
      <c r="B34" s="297" t="s">
        <v>1881</v>
      </c>
      <c r="C34" s="127" t="s">
        <v>1880</v>
      </c>
      <c r="D34" s="128" t="s">
        <v>344</v>
      </c>
      <c r="E34" s="129" t="s">
        <v>338</v>
      </c>
      <c r="F34" s="130" t="s">
        <v>374</v>
      </c>
      <c r="G34" s="131" t="s">
        <v>414</v>
      </c>
      <c r="H34" s="132">
        <v>4</v>
      </c>
      <c r="I34" s="133" t="s">
        <v>423</v>
      </c>
      <c r="J34" s="86" t="s">
        <v>1882</v>
      </c>
      <c r="K34" s="134" t="s">
        <v>360</v>
      </c>
      <c r="L34" s="87"/>
      <c r="M34" s="135"/>
      <c r="N34" s="88"/>
    </row>
    <row r="35" spans="1:14" ht="26" customHeight="1">
      <c r="A35" s="136">
        <v>45275</v>
      </c>
      <c r="B35" s="297" t="s">
        <v>1884</v>
      </c>
      <c r="C35" s="127" t="s">
        <v>1883</v>
      </c>
      <c r="D35" s="128" t="s">
        <v>343</v>
      </c>
      <c r="E35" s="129" t="s">
        <v>338</v>
      </c>
      <c r="F35" s="130" t="s">
        <v>374</v>
      </c>
      <c r="G35" s="131" t="s">
        <v>414</v>
      </c>
      <c r="H35" s="132">
        <v>3</v>
      </c>
      <c r="I35" s="133" t="s">
        <v>423</v>
      </c>
      <c r="J35" s="86" t="s">
        <v>800</v>
      </c>
      <c r="K35" s="134" t="s">
        <v>360</v>
      </c>
      <c r="L35" s="87"/>
      <c r="M35" s="135"/>
      <c r="N35" s="88"/>
    </row>
    <row r="36" spans="1:14" ht="26" customHeight="1">
      <c r="A36" s="136">
        <v>45275</v>
      </c>
      <c r="B36" s="297" t="s">
        <v>1845</v>
      </c>
      <c r="C36" s="127" t="s">
        <v>1885</v>
      </c>
      <c r="D36" s="128" t="s">
        <v>344</v>
      </c>
      <c r="E36" s="129" t="s">
        <v>338</v>
      </c>
      <c r="F36" s="130" t="s">
        <v>374</v>
      </c>
      <c r="G36" s="131" t="s">
        <v>414</v>
      </c>
      <c r="H36" s="132">
        <v>5</v>
      </c>
      <c r="I36" s="133" t="s">
        <v>423</v>
      </c>
      <c r="J36" s="86" t="s">
        <v>1886</v>
      </c>
      <c r="K36" s="134" t="s">
        <v>360</v>
      </c>
      <c r="L36" s="87"/>
      <c r="M36" s="135"/>
      <c r="N36" s="88"/>
    </row>
    <row r="37" spans="1:14" ht="26" customHeight="1">
      <c r="A37" s="136">
        <v>45275</v>
      </c>
      <c r="B37" s="297" t="s">
        <v>1888</v>
      </c>
      <c r="C37" s="127" t="s">
        <v>1887</v>
      </c>
      <c r="D37" s="128" t="s">
        <v>343</v>
      </c>
      <c r="E37" s="129" t="s">
        <v>338</v>
      </c>
      <c r="F37" s="130" t="s">
        <v>374</v>
      </c>
      <c r="G37" s="131" t="s">
        <v>414</v>
      </c>
      <c r="H37" s="132">
        <v>3</v>
      </c>
      <c r="I37" s="133" t="s">
        <v>423</v>
      </c>
      <c r="J37" s="86" t="s">
        <v>1889</v>
      </c>
      <c r="K37" s="134" t="s">
        <v>360</v>
      </c>
      <c r="L37" s="87"/>
      <c r="M37" s="298" t="s">
        <v>1890</v>
      </c>
      <c r="N37" s="88"/>
    </row>
    <row r="38" spans="1:14" ht="26" customHeight="1">
      <c r="A38" s="136">
        <v>45275</v>
      </c>
      <c r="B38" s="297" t="s">
        <v>1892</v>
      </c>
      <c r="C38" s="127" t="s">
        <v>1891</v>
      </c>
      <c r="D38" s="128" t="s">
        <v>343</v>
      </c>
      <c r="E38" s="129" t="s">
        <v>338</v>
      </c>
      <c r="F38" s="130" t="s">
        <v>1051</v>
      </c>
      <c r="G38" s="131" t="s">
        <v>1555</v>
      </c>
      <c r="H38" s="132">
        <v>5</v>
      </c>
      <c r="I38" s="133" t="s">
        <v>497</v>
      </c>
      <c r="J38" s="86" t="s">
        <v>1893</v>
      </c>
      <c r="K38" s="134" t="s">
        <v>360</v>
      </c>
      <c r="L38" s="87"/>
      <c r="M38" s="298" t="s">
        <v>1894</v>
      </c>
      <c r="N38" s="88"/>
    </row>
    <row r="39" spans="1:14" ht="26" customHeight="1">
      <c r="A39" s="136">
        <v>45275</v>
      </c>
      <c r="B39" s="297" t="s">
        <v>1892</v>
      </c>
      <c r="C39" s="127" t="s">
        <v>1898</v>
      </c>
      <c r="D39" s="128" t="s">
        <v>344</v>
      </c>
      <c r="E39" s="129" t="s">
        <v>338</v>
      </c>
      <c r="F39" s="130" t="s">
        <v>1051</v>
      </c>
      <c r="G39" s="131" t="s">
        <v>1555</v>
      </c>
      <c r="H39" s="132">
        <v>5</v>
      </c>
      <c r="I39" s="133" t="s">
        <v>497</v>
      </c>
      <c r="J39" s="86" t="s">
        <v>1897</v>
      </c>
      <c r="K39" s="134" t="s">
        <v>360</v>
      </c>
      <c r="L39" s="87"/>
      <c r="M39" s="298" t="s">
        <v>1895</v>
      </c>
      <c r="N39" s="88"/>
    </row>
    <row r="40" spans="1:14" ht="26" customHeight="1">
      <c r="A40" s="136">
        <v>45275</v>
      </c>
      <c r="B40" s="297" t="s">
        <v>1892</v>
      </c>
      <c r="C40" s="127" t="s">
        <v>1899</v>
      </c>
      <c r="D40" s="128" t="s">
        <v>344</v>
      </c>
      <c r="E40" s="129" t="s">
        <v>338</v>
      </c>
      <c r="F40" s="130" t="s">
        <v>1051</v>
      </c>
      <c r="G40" s="131" t="s">
        <v>1555</v>
      </c>
      <c r="H40" s="132">
        <v>5</v>
      </c>
      <c r="I40" s="133" t="s">
        <v>497</v>
      </c>
      <c r="J40" s="86" t="s">
        <v>1897</v>
      </c>
      <c r="K40" s="134" t="s">
        <v>360</v>
      </c>
      <c r="L40" s="87"/>
      <c r="M40" s="298" t="s">
        <v>1896</v>
      </c>
      <c r="N40" s="88"/>
    </row>
    <row r="41" spans="1:14" ht="26" customHeight="1">
      <c r="A41" s="136">
        <v>45278</v>
      </c>
      <c r="B41" s="297" t="s">
        <v>1900</v>
      </c>
      <c r="C41" s="127" t="s">
        <v>1901</v>
      </c>
      <c r="D41" s="128" t="s">
        <v>343</v>
      </c>
      <c r="E41" s="129" t="s">
        <v>338</v>
      </c>
      <c r="F41" s="130" t="s">
        <v>374</v>
      </c>
      <c r="G41" s="131" t="s">
        <v>375</v>
      </c>
      <c r="H41" s="132">
        <v>3</v>
      </c>
      <c r="I41" s="133" t="s">
        <v>423</v>
      </c>
      <c r="J41" s="86" t="s">
        <v>1902</v>
      </c>
      <c r="K41" s="134" t="s">
        <v>430</v>
      </c>
      <c r="L41" s="87"/>
      <c r="M41" s="298" t="s">
        <v>1903</v>
      </c>
      <c r="N41" s="88"/>
    </row>
    <row r="42" spans="1:14" ht="26" customHeight="1">
      <c r="A42" s="136">
        <v>45278</v>
      </c>
      <c r="B42" s="297" t="s">
        <v>1845</v>
      </c>
      <c r="C42" s="127" t="s">
        <v>1904</v>
      </c>
      <c r="D42" s="128" t="s">
        <v>343</v>
      </c>
      <c r="E42" s="129" t="s">
        <v>338</v>
      </c>
      <c r="F42" s="130" t="s">
        <v>374</v>
      </c>
      <c r="G42" s="131" t="s">
        <v>414</v>
      </c>
      <c r="H42" s="132">
        <v>3</v>
      </c>
      <c r="I42" s="133" t="s">
        <v>341</v>
      </c>
      <c r="J42" s="86" t="s">
        <v>1905</v>
      </c>
      <c r="K42" s="134" t="s">
        <v>360</v>
      </c>
      <c r="L42" s="87"/>
      <c r="M42" s="135"/>
      <c r="N42" s="88"/>
    </row>
    <row r="43" spans="1:14" ht="26" customHeight="1">
      <c r="A43" s="136">
        <v>45278</v>
      </c>
      <c r="B43" s="297" t="s">
        <v>1906</v>
      </c>
      <c r="C43" s="127" t="s">
        <v>1907</v>
      </c>
      <c r="D43" s="128" t="s">
        <v>343</v>
      </c>
      <c r="E43" s="129" t="s">
        <v>338</v>
      </c>
      <c r="F43" s="130" t="s">
        <v>374</v>
      </c>
      <c r="G43" s="131" t="s">
        <v>345</v>
      </c>
      <c r="H43" s="132">
        <v>3</v>
      </c>
      <c r="I43" s="133" t="s">
        <v>948</v>
      </c>
      <c r="J43" s="86" t="s">
        <v>627</v>
      </c>
      <c r="K43" s="134" t="s">
        <v>360</v>
      </c>
      <c r="L43" s="87"/>
      <c r="M43" s="298" t="s">
        <v>1909</v>
      </c>
      <c r="N43" s="88" t="s">
        <v>1908</v>
      </c>
    </row>
    <row r="44" spans="1:14" ht="26" customHeight="1">
      <c r="A44" s="136">
        <v>45278</v>
      </c>
      <c r="B44" s="297" t="s">
        <v>1910</v>
      </c>
      <c r="C44" s="127" t="s">
        <v>1863</v>
      </c>
      <c r="D44" s="128" t="s">
        <v>343</v>
      </c>
      <c r="E44" s="129" t="s">
        <v>338</v>
      </c>
      <c r="F44" s="130" t="s">
        <v>374</v>
      </c>
      <c r="G44" s="131" t="s">
        <v>345</v>
      </c>
      <c r="H44" s="132">
        <v>2</v>
      </c>
      <c r="I44" s="133" t="s">
        <v>476</v>
      </c>
      <c r="J44" s="86" t="s">
        <v>1912</v>
      </c>
      <c r="K44" s="134" t="s">
        <v>360</v>
      </c>
      <c r="L44" s="87"/>
      <c r="M44" s="298" t="s">
        <v>1911</v>
      </c>
      <c r="N44" s="88"/>
    </row>
    <row r="45" spans="1:14" ht="26" customHeight="1">
      <c r="A45" s="136">
        <v>45278</v>
      </c>
      <c r="B45" s="297" t="s">
        <v>1913</v>
      </c>
      <c r="C45" s="127" t="s">
        <v>1914</v>
      </c>
      <c r="D45" s="128" t="s">
        <v>343</v>
      </c>
      <c r="E45" s="129" t="s">
        <v>338</v>
      </c>
      <c r="F45" s="130" t="s">
        <v>374</v>
      </c>
      <c r="G45" s="131" t="s">
        <v>414</v>
      </c>
      <c r="H45" s="132">
        <v>2</v>
      </c>
      <c r="I45" s="133" t="s">
        <v>423</v>
      </c>
      <c r="J45" s="86" t="s">
        <v>1915</v>
      </c>
      <c r="K45" s="134" t="s">
        <v>349</v>
      </c>
      <c r="L45" s="87"/>
      <c r="M45" s="135"/>
      <c r="N45" s="88" t="s">
        <v>1916</v>
      </c>
    </row>
    <row r="46" spans="1:14" ht="26" customHeight="1">
      <c r="A46" s="136">
        <v>45278</v>
      </c>
      <c r="B46" s="297" t="s">
        <v>1917</v>
      </c>
      <c r="C46" s="127" t="s">
        <v>1918</v>
      </c>
      <c r="D46" s="128" t="s">
        <v>343</v>
      </c>
      <c r="E46" s="129" t="s">
        <v>338</v>
      </c>
      <c r="F46" s="130" t="s">
        <v>374</v>
      </c>
      <c r="G46" s="131" t="s">
        <v>693</v>
      </c>
      <c r="H46" s="132">
        <v>2</v>
      </c>
      <c r="I46" s="133" t="s">
        <v>423</v>
      </c>
      <c r="J46" s="86" t="s">
        <v>1919</v>
      </c>
      <c r="K46" s="134" t="s">
        <v>1137</v>
      </c>
      <c r="L46" s="87"/>
      <c r="M46" s="298" t="s">
        <v>1921</v>
      </c>
      <c r="N46" s="88" t="s">
        <v>1920</v>
      </c>
    </row>
    <row r="47" spans="1:14" ht="26" customHeight="1">
      <c r="A47" s="136">
        <v>45279</v>
      </c>
      <c r="B47" s="301" t="s">
        <v>1922</v>
      </c>
      <c r="C47" s="127" t="s">
        <v>1923</v>
      </c>
      <c r="D47" s="128" t="s">
        <v>344</v>
      </c>
      <c r="E47" s="129" t="s">
        <v>338</v>
      </c>
      <c r="F47" s="130" t="s">
        <v>374</v>
      </c>
      <c r="G47" s="131" t="s">
        <v>414</v>
      </c>
      <c r="H47" s="132">
        <v>5</v>
      </c>
      <c r="I47" s="133" t="s">
        <v>423</v>
      </c>
      <c r="J47" s="86" t="s">
        <v>1924</v>
      </c>
      <c r="K47" s="134" t="s">
        <v>360</v>
      </c>
      <c r="L47" s="87"/>
      <c r="M47" s="135"/>
      <c r="N47" s="88"/>
    </row>
    <row r="48" spans="1:14" ht="26" customHeight="1">
      <c r="A48" s="136">
        <v>45279</v>
      </c>
      <c r="B48" s="301" t="s">
        <v>1925</v>
      </c>
      <c r="C48" s="127" t="s">
        <v>1926</v>
      </c>
      <c r="D48" s="128" t="s">
        <v>344</v>
      </c>
      <c r="E48" s="129" t="s">
        <v>338</v>
      </c>
      <c r="F48" s="130" t="s">
        <v>374</v>
      </c>
      <c r="G48" s="131" t="s">
        <v>693</v>
      </c>
      <c r="H48" s="132">
        <v>2</v>
      </c>
      <c r="I48" s="133" t="s">
        <v>423</v>
      </c>
      <c r="J48" s="86" t="s">
        <v>1927</v>
      </c>
      <c r="K48" s="134" t="s">
        <v>349</v>
      </c>
      <c r="L48" s="87"/>
      <c r="M48" s="135"/>
      <c r="N48" s="88"/>
    </row>
    <row r="49" spans="1:14" ht="26" customHeight="1">
      <c r="A49" s="136">
        <v>45279</v>
      </c>
      <c r="B49" s="301" t="s">
        <v>1928</v>
      </c>
      <c r="C49" s="127" t="s">
        <v>1819</v>
      </c>
      <c r="D49" s="128" t="s">
        <v>344</v>
      </c>
      <c r="E49" s="129" t="s">
        <v>338</v>
      </c>
      <c r="F49" s="130" t="s">
        <v>339</v>
      </c>
      <c r="G49" s="131" t="s">
        <v>414</v>
      </c>
      <c r="H49" s="132">
        <v>4</v>
      </c>
      <c r="I49" s="133" t="s">
        <v>423</v>
      </c>
      <c r="J49" s="86" t="s">
        <v>1929</v>
      </c>
      <c r="K49" s="134" t="s">
        <v>349</v>
      </c>
      <c r="L49" s="87"/>
      <c r="M49" s="135"/>
      <c r="N49" s="88"/>
    </row>
    <row r="50" spans="1:14" ht="26" customHeight="1">
      <c r="A50" s="136">
        <v>45279</v>
      </c>
      <c r="B50" s="301" t="s">
        <v>1930</v>
      </c>
      <c r="C50" s="127" t="s">
        <v>1825</v>
      </c>
      <c r="D50" s="128" t="s">
        <v>343</v>
      </c>
      <c r="E50" s="129" t="s">
        <v>338</v>
      </c>
      <c r="F50" s="130" t="s">
        <v>339</v>
      </c>
      <c r="G50" s="131" t="s">
        <v>345</v>
      </c>
      <c r="H50" s="132">
        <v>3</v>
      </c>
      <c r="I50" s="133" t="s">
        <v>423</v>
      </c>
      <c r="J50" s="86" t="s">
        <v>1809</v>
      </c>
      <c r="K50" s="134" t="s">
        <v>349</v>
      </c>
      <c r="L50" s="87"/>
      <c r="M50" s="135"/>
      <c r="N50" s="88" t="s">
        <v>1931</v>
      </c>
    </row>
    <row r="51" spans="1:14" ht="26" customHeight="1">
      <c r="A51" s="136">
        <v>45279</v>
      </c>
      <c r="B51" s="301" t="s">
        <v>1932</v>
      </c>
      <c r="C51" s="127" t="s">
        <v>1933</v>
      </c>
      <c r="D51" s="128" t="s">
        <v>344</v>
      </c>
      <c r="E51" s="129" t="s">
        <v>338</v>
      </c>
      <c r="F51" s="130" t="s">
        <v>374</v>
      </c>
      <c r="G51" s="131" t="s">
        <v>380</v>
      </c>
      <c r="H51" s="132">
        <v>3</v>
      </c>
      <c r="I51" s="133" t="s">
        <v>423</v>
      </c>
      <c r="J51" s="86" t="s">
        <v>1934</v>
      </c>
      <c r="K51" s="134" t="s">
        <v>360</v>
      </c>
      <c r="L51" s="87"/>
      <c r="M51" s="302" t="s">
        <v>1935</v>
      </c>
      <c r="N51" s="88" t="s">
        <v>1936</v>
      </c>
    </row>
    <row r="52" spans="1:14" ht="26" customHeight="1">
      <c r="A52" s="136">
        <v>45279</v>
      </c>
      <c r="B52" s="301" t="s">
        <v>1925</v>
      </c>
      <c r="C52" s="127" t="s">
        <v>1937</v>
      </c>
      <c r="D52" s="128" t="s">
        <v>344</v>
      </c>
      <c r="E52" s="129" t="s">
        <v>338</v>
      </c>
      <c r="F52" s="130" t="s">
        <v>339</v>
      </c>
      <c r="G52" s="131" t="s">
        <v>414</v>
      </c>
      <c r="H52" s="132">
        <v>3</v>
      </c>
      <c r="I52" s="133" t="s">
        <v>423</v>
      </c>
      <c r="J52" s="86" t="s">
        <v>1938</v>
      </c>
      <c r="K52" s="134" t="s">
        <v>349</v>
      </c>
      <c r="L52" s="87"/>
      <c r="M52" s="135"/>
      <c r="N52" s="88"/>
    </row>
    <row r="53" spans="1:14" ht="26" customHeight="1">
      <c r="A53" s="136">
        <v>45279</v>
      </c>
      <c r="B53" s="301" t="s">
        <v>785</v>
      </c>
      <c r="C53" s="127" t="s">
        <v>1939</v>
      </c>
      <c r="D53" s="128" t="s">
        <v>344</v>
      </c>
      <c r="E53" s="129" t="s">
        <v>338</v>
      </c>
      <c r="F53" s="130" t="s">
        <v>374</v>
      </c>
      <c r="G53" s="131" t="s">
        <v>345</v>
      </c>
      <c r="H53" s="132">
        <v>5</v>
      </c>
      <c r="I53" s="133" t="s">
        <v>423</v>
      </c>
      <c r="J53" s="86" t="s">
        <v>1942</v>
      </c>
      <c r="K53" s="134" t="s">
        <v>360</v>
      </c>
      <c r="L53" s="87"/>
      <c r="M53" s="302"/>
      <c r="N53" s="88" t="s">
        <v>1941</v>
      </c>
    </row>
    <row r="54" spans="1:14" ht="26" customHeight="1">
      <c r="A54" s="136">
        <v>45279</v>
      </c>
      <c r="B54" s="301" t="s">
        <v>1943</v>
      </c>
      <c r="C54" s="127" t="s">
        <v>1944</v>
      </c>
      <c r="D54" s="128" t="s">
        <v>344</v>
      </c>
      <c r="E54" s="129" t="s">
        <v>338</v>
      </c>
      <c r="F54" s="130" t="s">
        <v>374</v>
      </c>
      <c r="G54" s="131" t="s">
        <v>340</v>
      </c>
      <c r="H54" s="132">
        <v>5</v>
      </c>
      <c r="I54" s="133" t="s">
        <v>423</v>
      </c>
      <c r="J54" s="86" t="s">
        <v>1945</v>
      </c>
      <c r="K54" s="134" t="s">
        <v>360</v>
      </c>
      <c r="L54" s="87"/>
      <c r="M54" s="302" t="s">
        <v>1946</v>
      </c>
      <c r="N54" s="88" t="s">
        <v>1947</v>
      </c>
    </row>
    <row r="55" spans="1:14" ht="26" customHeight="1">
      <c r="A55" s="136">
        <v>45279</v>
      </c>
      <c r="B55" s="301" t="s">
        <v>1949</v>
      </c>
      <c r="C55" s="127" t="s">
        <v>1948</v>
      </c>
      <c r="D55" s="128" t="s">
        <v>343</v>
      </c>
      <c r="E55" s="129" t="s">
        <v>338</v>
      </c>
      <c r="F55" s="130" t="s">
        <v>339</v>
      </c>
      <c r="G55" s="131" t="s">
        <v>414</v>
      </c>
      <c r="H55" s="132">
        <v>3</v>
      </c>
      <c r="I55" s="133" t="s">
        <v>423</v>
      </c>
      <c r="J55" s="86" t="s">
        <v>1950</v>
      </c>
      <c r="K55" s="134" t="s">
        <v>360</v>
      </c>
      <c r="L55" s="87"/>
      <c r="M55" s="135"/>
      <c r="N55" s="88"/>
    </row>
    <row r="56" spans="1:14" ht="26" customHeight="1">
      <c r="A56" s="136">
        <v>45279</v>
      </c>
      <c r="B56" s="301" t="s">
        <v>1845</v>
      </c>
      <c r="C56" s="127" t="s">
        <v>1951</v>
      </c>
      <c r="D56" s="128" t="s">
        <v>343</v>
      </c>
      <c r="E56" s="129" t="s">
        <v>338</v>
      </c>
      <c r="F56" s="130" t="s">
        <v>374</v>
      </c>
      <c r="G56" s="131" t="s">
        <v>414</v>
      </c>
      <c r="H56" s="132">
        <v>3</v>
      </c>
      <c r="I56" s="133" t="s">
        <v>423</v>
      </c>
      <c r="J56" s="86" t="s">
        <v>1952</v>
      </c>
      <c r="K56" s="134" t="s">
        <v>360</v>
      </c>
      <c r="L56" s="87"/>
      <c r="M56" s="135"/>
      <c r="N56" s="88"/>
    </row>
    <row r="57" spans="1:14" ht="26" customHeight="1">
      <c r="A57" s="136">
        <v>45279</v>
      </c>
      <c r="B57" s="303" t="s">
        <v>1954</v>
      </c>
      <c r="C57" s="127" t="s">
        <v>1953</v>
      </c>
      <c r="D57" s="128" t="s">
        <v>344</v>
      </c>
      <c r="E57" s="129" t="s">
        <v>338</v>
      </c>
      <c r="F57" s="130" t="s">
        <v>374</v>
      </c>
      <c r="G57" s="131" t="s">
        <v>414</v>
      </c>
      <c r="H57" s="132">
        <v>3</v>
      </c>
      <c r="I57" s="133" t="s">
        <v>423</v>
      </c>
      <c r="J57" s="86" t="s">
        <v>1955</v>
      </c>
      <c r="K57" s="134" t="s">
        <v>360</v>
      </c>
      <c r="L57" s="87"/>
      <c r="M57" s="135"/>
      <c r="N57" s="88"/>
    </row>
    <row r="58" spans="1:14" ht="26" customHeight="1">
      <c r="A58" s="136">
        <v>45279</v>
      </c>
      <c r="B58" s="303" t="s">
        <v>1940</v>
      </c>
      <c r="C58" s="127" t="s">
        <v>1956</v>
      </c>
      <c r="D58" s="128" t="s">
        <v>344</v>
      </c>
      <c r="E58" s="129" t="s">
        <v>338</v>
      </c>
      <c r="F58" s="130" t="s">
        <v>374</v>
      </c>
      <c r="G58" s="131" t="s">
        <v>345</v>
      </c>
      <c r="H58" s="132">
        <v>5</v>
      </c>
      <c r="I58" s="133" t="s">
        <v>423</v>
      </c>
      <c r="J58" s="86" t="s">
        <v>1957</v>
      </c>
      <c r="K58" s="134" t="s">
        <v>349</v>
      </c>
      <c r="L58" s="87"/>
      <c r="M58" s="135"/>
      <c r="N58" s="88" t="s">
        <v>1958</v>
      </c>
    </row>
    <row r="59" spans="1:14" ht="26" customHeight="1">
      <c r="A59" s="136">
        <v>45279</v>
      </c>
      <c r="B59" s="301" t="s">
        <v>1959</v>
      </c>
      <c r="C59" s="127" t="s">
        <v>1960</v>
      </c>
      <c r="D59" s="128" t="s">
        <v>344</v>
      </c>
      <c r="E59" s="129" t="s">
        <v>338</v>
      </c>
      <c r="F59" s="130" t="s">
        <v>374</v>
      </c>
      <c r="G59" s="131" t="s">
        <v>414</v>
      </c>
      <c r="H59" s="132">
        <v>4</v>
      </c>
      <c r="I59" s="133" t="s">
        <v>423</v>
      </c>
      <c r="J59" s="86" t="s">
        <v>1955</v>
      </c>
      <c r="K59" s="134" t="s">
        <v>360</v>
      </c>
      <c r="L59" s="87"/>
      <c r="M59" s="135"/>
      <c r="N59" s="88"/>
    </row>
    <row r="60" spans="1:14" ht="26" customHeight="1">
      <c r="A60" s="136">
        <v>45279</v>
      </c>
      <c r="B60" s="301" t="s">
        <v>1962</v>
      </c>
      <c r="C60" s="127" t="s">
        <v>1961</v>
      </c>
      <c r="D60" s="128" t="s">
        <v>344</v>
      </c>
      <c r="E60" s="129" t="s">
        <v>338</v>
      </c>
      <c r="F60" s="130" t="s">
        <v>374</v>
      </c>
      <c r="G60" s="131" t="s">
        <v>340</v>
      </c>
      <c r="H60" s="132">
        <v>4</v>
      </c>
      <c r="I60" s="133" t="s">
        <v>423</v>
      </c>
      <c r="J60" s="86" t="s">
        <v>1963</v>
      </c>
      <c r="K60" s="134" t="s">
        <v>360</v>
      </c>
      <c r="L60" s="87"/>
      <c r="M60" s="135"/>
      <c r="N60" s="88"/>
    </row>
    <row r="61" spans="1:14" ht="26" customHeight="1">
      <c r="A61" s="136">
        <v>45280</v>
      </c>
      <c r="B61" s="301" t="s">
        <v>1964</v>
      </c>
      <c r="C61" s="127" t="s">
        <v>1965</v>
      </c>
      <c r="D61" s="128" t="s">
        <v>344</v>
      </c>
      <c r="E61" s="129" t="s">
        <v>338</v>
      </c>
      <c r="F61" s="130" t="s">
        <v>374</v>
      </c>
      <c r="G61" s="131" t="s">
        <v>380</v>
      </c>
      <c r="H61" s="132">
        <v>5</v>
      </c>
      <c r="I61" s="133" t="s">
        <v>423</v>
      </c>
      <c r="J61" s="86" t="s">
        <v>1966</v>
      </c>
      <c r="K61" s="134" t="s">
        <v>360</v>
      </c>
      <c r="L61" s="87"/>
      <c r="M61" s="135"/>
      <c r="N61" s="88"/>
    </row>
    <row r="62" spans="1:14" ht="26" customHeight="1">
      <c r="A62" s="136">
        <v>45280</v>
      </c>
      <c r="B62" s="301" t="s">
        <v>1967</v>
      </c>
      <c r="C62" s="127" t="s">
        <v>1968</v>
      </c>
      <c r="D62" s="128" t="s">
        <v>343</v>
      </c>
      <c r="E62" s="129" t="s">
        <v>338</v>
      </c>
      <c r="F62" s="130" t="s">
        <v>374</v>
      </c>
      <c r="G62" s="131" t="s">
        <v>380</v>
      </c>
      <c r="H62" s="132">
        <v>5</v>
      </c>
      <c r="I62" s="133" t="s">
        <v>423</v>
      </c>
      <c r="J62" s="86" t="s">
        <v>1969</v>
      </c>
      <c r="K62" s="134" t="s">
        <v>360</v>
      </c>
      <c r="L62" s="87"/>
      <c r="M62" s="135"/>
      <c r="N62" s="88" t="s">
        <v>1970</v>
      </c>
    </row>
    <row r="63" spans="1:14" ht="26" customHeight="1">
      <c r="A63" s="136">
        <v>45280</v>
      </c>
      <c r="B63" s="301" t="s">
        <v>1971</v>
      </c>
      <c r="C63" s="127" t="s">
        <v>1972</v>
      </c>
      <c r="D63" s="128" t="s">
        <v>343</v>
      </c>
      <c r="E63" s="129" t="s">
        <v>338</v>
      </c>
      <c r="F63" s="130" t="s">
        <v>374</v>
      </c>
      <c r="G63" s="131" t="s">
        <v>345</v>
      </c>
      <c r="H63" s="132">
        <v>5</v>
      </c>
      <c r="I63" s="133" t="s">
        <v>423</v>
      </c>
      <c r="J63" s="86" t="s">
        <v>895</v>
      </c>
      <c r="K63" s="134" t="s">
        <v>360</v>
      </c>
      <c r="L63" s="87"/>
      <c r="M63" s="135"/>
      <c r="N63" s="88"/>
    </row>
    <row r="64" spans="1:14" ht="26" customHeight="1">
      <c r="A64" s="136">
        <v>45280</v>
      </c>
      <c r="B64" s="301" t="s">
        <v>1973</v>
      </c>
      <c r="C64" s="127" t="s">
        <v>1974</v>
      </c>
      <c r="D64" s="128" t="s">
        <v>344</v>
      </c>
      <c r="E64" s="129" t="s">
        <v>338</v>
      </c>
      <c r="F64" s="130" t="s">
        <v>339</v>
      </c>
      <c r="G64" s="131" t="s">
        <v>380</v>
      </c>
      <c r="H64" s="132">
        <v>3</v>
      </c>
      <c r="I64" s="133" t="s">
        <v>423</v>
      </c>
      <c r="J64" s="86" t="s">
        <v>1975</v>
      </c>
      <c r="K64" s="134" t="s">
        <v>349</v>
      </c>
      <c r="L64" s="87"/>
      <c r="M64" s="135"/>
      <c r="N64" s="88" t="s">
        <v>1979</v>
      </c>
    </row>
    <row r="65" spans="1:14" ht="26" customHeight="1">
      <c r="A65" s="136">
        <v>45280</v>
      </c>
      <c r="B65" s="301" t="s">
        <v>1976</v>
      </c>
      <c r="C65" s="127" t="s">
        <v>1977</v>
      </c>
      <c r="D65" s="128" t="s">
        <v>344</v>
      </c>
      <c r="E65" s="129" t="s">
        <v>338</v>
      </c>
      <c r="F65" s="130" t="s">
        <v>374</v>
      </c>
      <c r="G65" s="131" t="s">
        <v>380</v>
      </c>
      <c r="H65" s="132">
        <v>2</v>
      </c>
      <c r="I65" s="133" t="s">
        <v>423</v>
      </c>
      <c r="J65" s="86" t="s">
        <v>1978</v>
      </c>
      <c r="K65" s="134" t="s">
        <v>360</v>
      </c>
      <c r="L65" s="87"/>
      <c r="M65" s="135"/>
      <c r="N65" s="88" t="s">
        <v>1980</v>
      </c>
    </row>
    <row r="66" spans="1:14" ht="26" customHeight="1">
      <c r="A66" s="136">
        <v>45280</v>
      </c>
      <c r="B66" s="301" t="s">
        <v>1981</v>
      </c>
      <c r="C66" s="127" t="s">
        <v>1982</v>
      </c>
      <c r="D66" s="128" t="s">
        <v>344</v>
      </c>
      <c r="E66" s="129" t="s">
        <v>338</v>
      </c>
      <c r="F66" s="130" t="s">
        <v>374</v>
      </c>
      <c r="G66" s="131" t="s">
        <v>347</v>
      </c>
      <c r="H66" s="132">
        <v>5</v>
      </c>
      <c r="I66" s="133" t="s">
        <v>423</v>
      </c>
      <c r="J66" s="86" t="s">
        <v>1003</v>
      </c>
      <c r="K66" s="134" t="s">
        <v>360</v>
      </c>
      <c r="L66" s="87"/>
      <c r="M66" s="135"/>
      <c r="N66" s="88" t="s">
        <v>520</v>
      </c>
    </row>
    <row r="67" spans="1:14" ht="26" customHeight="1">
      <c r="A67" s="136">
        <v>45280</v>
      </c>
      <c r="B67" s="301" t="s">
        <v>1984</v>
      </c>
      <c r="C67" s="127" t="s">
        <v>1983</v>
      </c>
      <c r="D67" s="128" t="s">
        <v>344</v>
      </c>
      <c r="E67" s="129" t="s">
        <v>338</v>
      </c>
      <c r="F67" s="130" t="s">
        <v>339</v>
      </c>
      <c r="G67" s="131" t="s">
        <v>345</v>
      </c>
      <c r="H67" s="132">
        <v>5</v>
      </c>
      <c r="I67" s="133" t="s">
        <v>423</v>
      </c>
      <c r="J67" s="86" t="s">
        <v>1985</v>
      </c>
      <c r="K67" s="134" t="s">
        <v>349</v>
      </c>
      <c r="L67" s="87"/>
      <c r="M67" s="135"/>
      <c r="N67" s="88"/>
    </row>
    <row r="68" spans="1:14" ht="26" customHeight="1">
      <c r="A68" s="136">
        <v>45280</v>
      </c>
      <c r="B68" s="301" t="s">
        <v>1986</v>
      </c>
      <c r="C68" s="127" t="s">
        <v>1987</v>
      </c>
      <c r="D68" s="128" t="s">
        <v>344</v>
      </c>
      <c r="E68" s="129" t="s">
        <v>338</v>
      </c>
      <c r="F68" s="130" t="s">
        <v>374</v>
      </c>
      <c r="G68" s="131" t="s">
        <v>347</v>
      </c>
      <c r="H68" s="132">
        <v>5</v>
      </c>
      <c r="I68" s="133" t="s">
        <v>423</v>
      </c>
      <c r="J68" s="86" t="s">
        <v>1988</v>
      </c>
      <c r="K68" s="134" t="s">
        <v>360</v>
      </c>
      <c r="L68" s="87"/>
      <c r="M68" s="135"/>
      <c r="N68" s="88" t="s">
        <v>1297</v>
      </c>
    </row>
    <row r="69" spans="1:14" ht="26" customHeight="1">
      <c r="A69" s="136">
        <v>45280</v>
      </c>
      <c r="B69" s="301" t="s">
        <v>1845</v>
      </c>
      <c r="C69" s="127" t="s">
        <v>1989</v>
      </c>
      <c r="D69" s="128" t="s">
        <v>343</v>
      </c>
      <c r="E69" s="129" t="s">
        <v>338</v>
      </c>
      <c r="F69" s="130" t="s">
        <v>374</v>
      </c>
      <c r="G69" s="131" t="s">
        <v>414</v>
      </c>
      <c r="H69" s="132">
        <v>2</v>
      </c>
      <c r="I69" s="133" t="s">
        <v>423</v>
      </c>
      <c r="J69" s="86" t="s">
        <v>1990</v>
      </c>
      <c r="K69" s="134" t="s">
        <v>360</v>
      </c>
      <c r="L69" s="87"/>
      <c r="M69" s="135"/>
      <c r="N69" s="88"/>
    </row>
    <row r="70" spans="1:14" ht="26" customHeight="1">
      <c r="A70" s="136">
        <v>45281</v>
      </c>
      <c r="B70" s="301" t="s">
        <v>1992</v>
      </c>
      <c r="C70" s="127" t="s">
        <v>1991</v>
      </c>
      <c r="D70" s="128" t="s">
        <v>344</v>
      </c>
      <c r="E70" s="129" t="s">
        <v>338</v>
      </c>
      <c r="F70" s="130" t="s">
        <v>374</v>
      </c>
      <c r="G70" s="131" t="s">
        <v>386</v>
      </c>
      <c r="H70" s="132">
        <v>5</v>
      </c>
      <c r="I70" s="133" t="s">
        <v>423</v>
      </c>
      <c r="J70" s="86" t="s">
        <v>1993</v>
      </c>
      <c r="K70" s="134" t="s">
        <v>360</v>
      </c>
      <c r="L70" s="87"/>
      <c r="M70" s="135"/>
      <c r="N70" s="88"/>
    </row>
    <row r="71" spans="1:14" ht="26" customHeight="1">
      <c r="A71" s="136">
        <v>45281</v>
      </c>
      <c r="B71" s="301" t="s">
        <v>1995</v>
      </c>
      <c r="C71" s="127" t="s">
        <v>1994</v>
      </c>
      <c r="D71" s="128" t="s">
        <v>343</v>
      </c>
      <c r="E71" s="129" t="s">
        <v>338</v>
      </c>
      <c r="F71" s="130" t="s">
        <v>374</v>
      </c>
      <c r="G71" s="131" t="s">
        <v>345</v>
      </c>
      <c r="H71" s="132">
        <v>2</v>
      </c>
      <c r="I71" s="133" t="s">
        <v>423</v>
      </c>
      <c r="J71" s="86" t="s">
        <v>1996</v>
      </c>
      <c r="K71" s="134" t="s">
        <v>360</v>
      </c>
      <c r="L71" s="87"/>
      <c r="M71" s="135"/>
      <c r="N71" s="88"/>
    </row>
    <row r="72" spans="1:14" ht="26" customHeight="1">
      <c r="A72" s="136">
        <v>45281</v>
      </c>
      <c r="B72" s="301" t="s">
        <v>1997</v>
      </c>
      <c r="C72" s="127" t="s">
        <v>1998</v>
      </c>
      <c r="D72" s="128" t="s">
        <v>344</v>
      </c>
      <c r="E72" s="129" t="s">
        <v>338</v>
      </c>
      <c r="F72" s="130" t="s">
        <v>1051</v>
      </c>
      <c r="G72" s="131" t="s">
        <v>375</v>
      </c>
      <c r="H72" s="132">
        <v>5</v>
      </c>
      <c r="I72" s="133" t="s">
        <v>423</v>
      </c>
      <c r="J72" s="86" t="s">
        <v>2000</v>
      </c>
      <c r="K72" s="134" t="s">
        <v>360</v>
      </c>
      <c r="L72" s="87"/>
      <c r="M72" s="302" t="s">
        <v>1999</v>
      </c>
      <c r="N72" s="88"/>
    </row>
    <row r="73" spans="1:14" ht="26" customHeight="1">
      <c r="A73" s="136">
        <v>45281</v>
      </c>
      <c r="B73" s="301" t="s">
        <v>346</v>
      </c>
      <c r="C73" s="127" t="s">
        <v>2001</v>
      </c>
      <c r="D73" s="128" t="s">
        <v>344</v>
      </c>
      <c r="E73" s="129" t="s">
        <v>338</v>
      </c>
      <c r="F73" s="130" t="s">
        <v>339</v>
      </c>
      <c r="G73" s="131" t="s">
        <v>471</v>
      </c>
      <c r="H73" s="132">
        <v>5</v>
      </c>
      <c r="I73" s="133" t="s">
        <v>341</v>
      </c>
      <c r="J73" s="86" t="s">
        <v>2002</v>
      </c>
      <c r="K73" s="134" t="s">
        <v>349</v>
      </c>
      <c r="L73" s="87"/>
      <c r="M73" s="135"/>
      <c r="N73" s="88"/>
    </row>
    <row r="74" spans="1:14" ht="26" customHeight="1">
      <c r="A74" s="136">
        <v>45281</v>
      </c>
      <c r="B74" s="301" t="s">
        <v>2003</v>
      </c>
      <c r="C74" s="127" t="s">
        <v>1994</v>
      </c>
      <c r="D74" s="128" t="s">
        <v>343</v>
      </c>
      <c r="E74" s="129" t="s">
        <v>338</v>
      </c>
      <c r="F74" s="130" t="s">
        <v>374</v>
      </c>
      <c r="G74" s="131" t="s">
        <v>414</v>
      </c>
      <c r="H74" s="132">
        <v>3</v>
      </c>
      <c r="I74" s="133" t="s">
        <v>423</v>
      </c>
      <c r="J74" s="86" t="s">
        <v>2004</v>
      </c>
      <c r="K74" s="134" t="s">
        <v>430</v>
      </c>
      <c r="L74" s="87"/>
      <c r="M74" s="135"/>
      <c r="N74" s="88" t="s">
        <v>2005</v>
      </c>
    </row>
    <row r="75" spans="1:14" ht="26" customHeight="1">
      <c r="A75" s="136">
        <v>45281</v>
      </c>
      <c r="B75" s="301" t="s">
        <v>774</v>
      </c>
      <c r="C75" s="127" t="s">
        <v>2006</v>
      </c>
      <c r="D75" s="128" t="s">
        <v>344</v>
      </c>
      <c r="E75" s="129" t="s">
        <v>338</v>
      </c>
      <c r="F75" s="130" t="s">
        <v>374</v>
      </c>
      <c r="G75" s="131" t="s">
        <v>380</v>
      </c>
      <c r="H75" s="132">
        <v>4</v>
      </c>
      <c r="I75" s="133" t="s">
        <v>423</v>
      </c>
      <c r="J75" s="86" t="s">
        <v>2007</v>
      </c>
      <c r="K75" s="134" t="s">
        <v>360</v>
      </c>
      <c r="L75" s="87"/>
      <c r="M75" s="302" t="s">
        <v>2009</v>
      </c>
      <c r="N75" s="88" t="s">
        <v>2008</v>
      </c>
    </row>
    <row r="76" spans="1:14" ht="26" customHeight="1">
      <c r="A76" s="136">
        <v>45281</v>
      </c>
      <c r="B76" s="301" t="s">
        <v>2011</v>
      </c>
      <c r="C76" s="127" t="s">
        <v>2010</v>
      </c>
      <c r="D76" s="128" t="s">
        <v>344</v>
      </c>
      <c r="E76" s="129" t="s">
        <v>338</v>
      </c>
      <c r="F76" s="130" t="s">
        <v>374</v>
      </c>
      <c r="G76" s="131" t="s">
        <v>380</v>
      </c>
      <c r="H76" s="132">
        <v>3</v>
      </c>
      <c r="I76" s="133" t="s">
        <v>423</v>
      </c>
      <c r="J76" s="86" t="s">
        <v>2012</v>
      </c>
      <c r="K76" s="134" t="s">
        <v>360</v>
      </c>
      <c r="L76" s="87"/>
      <c r="M76" s="302" t="s">
        <v>2013</v>
      </c>
      <c r="N76" s="88"/>
    </row>
    <row r="77" spans="1:14" ht="26" customHeight="1">
      <c r="A77" s="136">
        <v>45281</v>
      </c>
      <c r="B77" s="301" t="s">
        <v>2014</v>
      </c>
      <c r="C77" s="127" t="s">
        <v>2015</v>
      </c>
      <c r="D77" s="128" t="s">
        <v>343</v>
      </c>
      <c r="E77" s="129" t="s">
        <v>338</v>
      </c>
      <c r="F77" s="130" t="s">
        <v>339</v>
      </c>
      <c r="G77" s="131" t="s">
        <v>594</v>
      </c>
      <c r="H77" s="132">
        <v>5</v>
      </c>
      <c r="I77" s="133" t="s">
        <v>423</v>
      </c>
      <c r="J77" s="86" t="s">
        <v>2016</v>
      </c>
      <c r="K77" s="134" t="s">
        <v>349</v>
      </c>
      <c r="L77" s="87"/>
      <c r="M77" s="135"/>
      <c r="N77" s="88"/>
    </row>
    <row r="78" spans="1:14" ht="26" customHeight="1">
      <c r="A78" s="136">
        <v>45281</v>
      </c>
      <c r="B78" s="301" t="s">
        <v>2017</v>
      </c>
      <c r="C78" s="127" t="s">
        <v>1856</v>
      </c>
      <c r="D78" s="128" t="s">
        <v>343</v>
      </c>
      <c r="E78" s="129" t="s">
        <v>338</v>
      </c>
      <c r="F78" s="130" t="s">
        <v>374</v>
      </c>
      <c r="G78" s="131" t="s">
        <v>380</v>
      </c>
      <c r="H78" s="132">
        <v>3</v>
      </c>
      <c r="I78" s="133" t="s">
        <v>423</v>
      </c>
      <c r="J78" s="86" t="s">
        <v>2018</v>
      </c>
      <c r="K78" s="134" t="s">
        <v>360</v>
      </c>
      <c r="L78" s="87"/>
      <c r="M78" s="135"/>
      <c r="N78" s="88"/>
    </row>
    <row r="79" spans="1:14" ht="26" customHeight="1">
      <c r="A79" s="136">
        <v>45281</v>
      </c>
      <c r="B79" s="301" t="s">
        <v>2019</v>
      </c>
      <c r="C79" s="127" t="s">
        <v>2020</v>
      </c>
      <c r="D79" s="128" t="s">
        <v>344</v>
      </c>
      <c r="E79" s="129" t="s">
        <v>338</v>
      </c>
      <c r="F79" s="130" t="s">
        <v>339</v>
      </c>
      <c r="G79" s="131" t="s">
        <v>414</v>
      </c>
      <c r="H79" s="132">
        <v>3</v>
      </c>
      <c r="I79" s="133" t="s">
        <v>423</v>
      </c>
      <c r="J79" s="86" t="s">
        <v>2021</v>
      </c>
      <c r="K79" s="134" t="s">
        <v>349</v>
      </c>
      <c r="L79" s="87"/>
      <c r="M79" s="135"/>
      <c r="N79" s="88"/>
    </row>
    <row r="80" spans="1:14" ht="26" customHeight="1">
      <c r="A80" s="138"/>
      <c r="B80" s="137"/>
      <c r="C80" s="127"/>
      <c r="D80" s="128"/>
      <c r="E80" s="129"/>
      <c r="F80" s="130"/>
      <c r="G80" s="131"/>
      <c r="H80" s="132"/>
      <c r="I80" s="133"/>
      <c r="J80" s="86"/>
      <c r="K80" s="134"/>
      <c r="L80" s="87"/>
      <c r="M80" s="135"/>
      <c r="N80" s="88"/>
    </row>
    <row r="81" spans="1:14" ht="26" customHeight="1">
      <c r="A81" s="138"/>
      <c r="B81" s="137"/>
      <c r="C81" s="127"/>
      <c r="D81" s="128"/>
      <c r="E81" s="129"/>
      <c r="F81" s="130"/>
      <c r="G81" s="131"/>
      <c r="H81" s="132"/>
      <c r="I81" s="133"/>
      <c r="J81" s="86"/>
      <c r="K81" s="134"/>
      <c r="L81" s="87"/>
      <c r="M81" s="135"/>
      <c r="N81" s="88"/>
    </row>
    <row r="82" spans="1:14" ht="26" customHeight="1">
      <c r="A82" s="138"/>
      <c r="B82" s="137"/>
      <c r="C82" s="127"/>
      <c r="D82" s="128"/>
      <c r="E82" s="129"/>
      <c r="F82" s="130"/>
      <c r="G82" s="131"/>
      <c r="H82" s="132"/>
      <c r="I82" s="133"/>
      <c r="J82" s="86"/>
      <c r="K82" s="134"/>
      <c r="L82" s="87"/>
      <c r="M82" s="135"/>
      <c r="N82" s="88"/>
    </row>
    <row r="83" spans="1:14" ht="26" customHeight="1">
      <c r="A83" s="138"/>
      <c r="B83" s="137"/>
      <c r="C83" s="127"/>
      <c r="D83" s="128"/>
      <c r="E83" s="129"/>
      <c r="F83" s="130"/>
      <c r="G83" s="131"/>
      <c r="H83" s="132"/>
      <c r="I83" s="133"/>
      <c r="J83" s="86"/>
      <c r="K83" s="134"/>
      <c r="L83" s="87"/>
      <c r="M83" s="135"/>
      <c r="N83" s="88"/>
    </row>
    <row r="84" spans="1:14" ht="26" customHeight="1">
      <c r="A84" s="138"/>
      <c r="B84" s="137"/>
      <c r="C84" s="127"/>
      <c r="D84" s="128"/>
      <c r="E84" s="129"/>
      <c r="F84" s="130"/>
      <c r="G84" s="131"/>
      <c r="H84" s="132"/>
      <c r="I84" s="133"/>
      <c r="J84" s="86"/>
      <c r="K84" s="134"/>
      <c r="L84" s="87"/>
      <c r="M84" s="135"/>
      <c r="N84" s="88"/>
    </row>
    <row r="85" spans="1:14" ht="26" customHeight="1">
      <c r="A85" s="138"/>
      <c r="B85" s="137"/>
      <c r="C85" s="127"/>
      <c r="D85" s="128"/>
      <c r="E85" s="129"/>
      <c r="F85" s="130"/>
      <c r="G85" s="131"/>
      <c r="H85" s="132"/>
      <c r="I85" s="133"/>
      <c r="J85" s="86"/>
      <c r="K85" s="134"/>
      <c r="L85" s="87"/>
      <c r="M85" s="135"/>
      <c r="N85" s="88"/>
    </row>
    <row r="86" spans="1:14" ht="26" customHeight="1">
      <c r="A86" s="138"/>
      <c r="B86" s="137"/>
      <c r="C86" s="127"/>
      <c r="D86" s="128"/>
      <c r="E86" s="129"/>
      <c r="F86" s="130"/>
      <c r="G86" s="131"/>
      <c r="H86" s="132"/>
      <c r="I86" s="133"/>
      <c r="J86" s="86"/>
      <c r="K86" s="134"/>
      <c r="L86" s="87"/>
      <c r="M86" s="135"/>
      <c r="N86" s="88"/>
    </row>
    <row r="87" spans="1:14" ht="26" customHeight="1">
      <c r="A87" s="138"/>
      <c r="B87" s="137"/>
      <c r="C87" s="127"/>
      <c r="D87" s="128"/>
      <c r="E87" s="129"/>
      <c r="F87" s="130"/>
      <c r="G87" s="131"/>
      <c r="H87" s="132"/>
      <c r="I87" s="133"/>
      <c r="J87" s="86"/>
      <c r="K87" s="134"/>
      <c r="L87" s="87"/>
      <c r="M87" s="135"/>
      <c r="N87" s="88"/>
    </row>
    <row r="88" spans="1:14" ht="26" customHeight="1">
      <c r="A88" s="138"/>
      <c r="B88" s="137"/>
      <c r="C88" s="127"/>
      <c r="D88" s="128"/>
      <c r="E88" s="129"/>
      <c r="F88" s="130"/>
      <c r="G88" s="131"/>
      <c r="H88" s="132"/>
      <c r="I88" s="133"/>
      <c r="J88" s="86"/>
      <c r="K88" s="134"/>
      <c r="L88" s="87"/>
      <c r="M88" s="135"/>
      <c r="N88" s="88"/>
    </row>
    <row r="89" spans="1:14" ht="26" customHeight="1">
      <c r="A89" s="138"/>
      <c r="B89" s="137"/>
      <c r="C89" s="127"/>
      <c r="D89" s="128"/>
      <c r="E89" s="129"/>
      <c r="F89" s="130"/>
      <c r="G89" s="131"/>
      <c r="H89" s="132"/>
      <c r="I89" s="133"/>
      <c r="J89" s="86"/>
      <c r="K89" s="134"/>
      <c r="L89" s="87"/>
      <c r="M89" s="135"/>
      <c r="N89" s="88"/>
    </row>
    <row r="90" spans="1:14" ht="26" customHeight="1">
      <c r="A90" s="138"/>
      <c r="B90" s="137"/>
      <c r="C90" s="127"/>
      <c r="D90" s="128"/>
      <c r="E90" s="129"/>
      <c r="F90" s="130"/>
      <c r="G90" s="131"/>
      <c r="H90" s="132"/>
      <c r="I90" s="133"/>
      <c r="J90" s="86"/>
      <c r="K90" s="134"/>
      <c r="L90" s="87"/>
      <c r="M90" s="135"/>
      <c r="N90" s="88"/>
    </row>
    <row r="91" spans="1:14" ht="26" customHeight="1">
      <c r="A91" s="138"/>
      <c r="B91" s="137"/>
      <c r="C91" s="127"/>
      <c r="D91" s="128"/>
      <c r="E91" s="129"/>
      <c r="F91" s="130"/>
      <c r="G91" s="131"/>
      <c r="H91" s="132"/>
      <c r="I91" s="133"/>
      <c r="J91" s="86"/>
      <c r="K91" s="134"/>
      <c r="L91" s="87"/>
      <c r="M91" s="135"/>
      <c r="N91" s="88"/>
    </row>
    <row r="92" spans="1:14" ht="26" customHeight="1">
      <c r="A92" s="138"/>
      <c r="B92" s="137"/>
      <c r="C92" s="127"/>
      <c r="D92" s="128"/>
      <c r="E92" s="129"/>
      <c r="F92" s="130"/>
      <c r="G92" s="131"/>
      <c r="H92" s="132"/>
      <c r="I92" s="133"/>
      <c r="J92" s="86"/>
      <c r="K92" s="134"/>
      <c r="L92" s="87"/>
      <c r="M92" s="135"/>
      <c r="N92" s="88"/>
    </row>
    <row r="93" spans="1:14" ht="26" customHeight="1">
      <c r="A93" s="138"/>
      <c r="B93" s="137"/>
      <c r="C93" s="127"/>
      <c r="D93" s="128"/>
      <c r="E93" s="129"/>
      <c r="F93" s="130"/>
      <c r="G93" s="131"/>
      <c r="H93" s="132"/>
      <c r="I93" s="133"/>
      <c r="J93" s="86"/>
      <c r="K93" s="134"/>
      <c r="L93" s="87"/>
      <c r="M93" s="135"/>
      <c r="N93" s="88"/>
    </row>
    <row r="94" spans="1:14" ht="26" customHeight="1">
      <c r="A94" s="138"/>
      <c r="B94" s="137"/>
      <c r="C94" s="127"/>
      <c r="D94" s="128"/>
      <c r="E94" s="129"/>
      <c r="F94" s="130"/>
      <c r="G94" s="131"/>
      <c r="H94" s="132"/>
      <c r="I94" s="133"/>
      <c r="J94" s="86"/>
      <c r="K94" s="134"/>
      <c r="L94" s="87"/>
      <c r="M94" s="135"/>
      <c r="N94" s="88"/>
    </row>
    <row r="95" spans="1:14" ht="26" customHeight="1">
      <c r="A95" s="138"/>
      <c r="B95" s="137"/>
      <c r="C95" s="127"/>
      <c r="D95" s="128"/>
      <c r="E95" s="129"/>
      <c r="F95" s="130"/>
      <c r="G95" s="131"/>
      <c r="H95" s="132"/>
      <c r="I95" s="133"/>
      <c r="J95" s="86"/>
      <c r="K95" s="134"/>
      <c r="L95" s="87"/>
      <c r="M95" s="135"/>
      <c r="N95" s="88"/>
    </row>
    <row r="96" spans="1:14" ht="26" customHeight="1">
      <c r="A96" s="138"/>
      <c r="B96" s="137"/>
      <c r="C96" s="127"/>
      <c r="D96" s="128"/>
      <c r="E96" s="129"/>
      <c r="F96" s="130"/>
      <c r="G96" s="131"/>
      <c r="H96" s="132"/>
      <c r="I96" s="133"/>
      <c r="J96" s="86"/>
      <c r="K96" s="134"/>
      <c r="L96" s="87"/>
      <c r="M96" s="135"/>
      <c r="N96" s="88"/>
    </row>
    <row r="97" spans="1:14" ht="26" customHeight="1">
      <c r="A97" s="138"/>
      <c r="B97" s="137"/>
      <c r="C97" s="127"/>
      <c r="D97" s="128"/>
      <c r="E97" s="129"/>
      <c r="F97" s="130"/>
      <c r="G97" s="131"/>
      <c r="H97" s="132"/>
      <c r="I97" s="133"/>
      <c r="J97" s="86"/>
      <c r="K97" s="134"/>
      <c r="L97" s="87"/>
      <c r="M97" s="135"/>
      <c r="N97" s="88"/>
    </row>
    <row r="98" spans="1:14" ht="26" customHeight="1">
      <c r="A98" s="138"/>
      <c r="B98" s="137"/>
      <c r="C98" s="127"/>
      <c r="D98" s="128"/>
      <c r="E98" s="129"/>
      <c r="F98" s="130"/>
      <c r="G98" s="131"/>
      <c r="H98" s="132"/>
      <c r="I98" s="133"/>
      <c r="J98" s="86"/>
      <c r="K98" s="134"/>
      <c r="L98" s="87"/>
      <c r="M98" s="135"/>
      <c r="N98" s="88"/>
    </row>
    <row r="99" spans="1:14" ht="26" customHeight="1">
      <c r="A99" s="138"/>
      <c r="B99" s="137"/>
      <c r="C99" s="127"/>
      <c r="D99" s="128"/>
      <c r="E99" s="129"/>
      <c r="F99" s="130"/>
      <c r="G99" s="131"/>
      <c r="H99" s="132"/>
      <c r="I99" s="133"/>
      <c r="J99" s="86"/>
      <c r="K99" s="134"/>
      <c r="L99" s="87"/>
      <c r="M99" s="135"/>
      <c r="N99" s="88"/>
    </row>
    <row r="100" spans="1:14" ht="26" customHeight="1">
      <c r="A100" s="138"/>
      <c r="B100" s="139"/>
      <c r="C100" s="127"/>
      <c r="D100" s="128"/>
      <c r="E100" s="129"/>
      <c r="F100" s="130"/>
      <c r="G100" s="131"/>
      <c r="H100" s="132"/>
      <c r="I100" s="133"/>
      <c r="J100" s="86"/>
      <c r="K100" s="134"/>
      <c r="L100" s="87"/>
      <c r="M100" s="135"/>
      <c r="N100" s="88"/>
    </row>
    <row r="101" spans="1:14" ht="26" customHeight="1">
      <c r="A101" s="138"/>
      <c r="B101" s="140"/>
      <c r="C101" s="127"/>
      <c r="D101" s="128"/>
      <c r="E101" s="129"/>
      <c r="F101" s="130"/>
      <c r="G101" s="131"/>
      <c r="H101" s="132"/>
      <c r="I101" s="133"/>
      <c r="J101" s="86"/>
      <c r="K101" s="134"/>
      <c r="L101" s="87"/>
      <c r="M101" s="135"/>
      <c r="N101" s="88"/>
    </row>
    <row r="102" spans="1:14" ht="26" customHeight="1">
      <c r="A102" s="138"/>
      <c r="B102" s="137"/>
      <c r="C102" s="127"/>
      <c r="D102" s="128"/>
      <c r="E102" s="129"/>
      <c r="F102" s="130"/>
      <c r="G102" s="131"/>
      <c r="H102" s="132"/>
      <c r="I102" s="133"/>
      <c r="J102" s="86"/>
      <c r="K102" s="134"/>
      <c r="L102" s="87"/>
      <c r="M102" s="135"/>
      <c r="N102" s="88"/>
    </row>
    <row r="103" spans="1:14" ht="26" customHeight="1">
      <c r="A103" s="138"/>
      <c r="B103" s="137"/>
      <c r="C103" s="127"/>
      <c r="D103" s="128"/>
      <c r="E103" s="129"/>
      <c r="F103" s="130"/>
      <c r="G103" s="131"/>
      <c r="H103" s="132"/>
      <c r="I103" s="133"/>
      <c r="J103" s="86"/>
      <c r="K103" s="134"/>
      <c r="L103" s="87"/>
      <c r="M103" s="135"/>
      <c r="N103" s="88"/>
    </row>
    <row r="104" spans="1:14" ht="26" customHeight="1">
      <c r="A104" s="138"/>
      <c r="B104" s="137"/>
      <c r="C104" s="127"/>
      <c r="D104" s="128"/>
      <c r="E104" s="129"/>
      <c r="F104" s="130"/>
      <c r="G104" s="131"/>
      <c r="H104" s="132"/>
      <c r="I104" s="133"/>
      <c r="J104" s="86"/>
      <c r="K104" s="134"/>
      <c r="L104" s="87"/>
      <c r="M104" s="135"/>
      <c r="N104" s="88"/>
    </row>
    <row r="105" spans="1:14" ht="26" customHeight="1">
      <c r="A105" s="138"/>
      <c r="B105" s="137"/>
      <c r="C105" s="127"/>
      <c r="D105" s="128"/>
      <c r="E105" s="129"/>
      <c r="F105" s="130"/>
      <c r="G105" s="131"/>
      <c r="H105" s="132"/>
      <c r="I105" s="133"/>
      <c r="J105" s="86"/>
      <c r="K105" s="134"/>
      <c r="L105" s="87"/>
      <c r="M105" s="135"/>
      <c r="N105" s="88"/>
    </row>
    <row r="106" spans="1:14" ht="26" customHeight="1">
      <c r="A106" s="138"/>
      <c r="B106" s="137"/>
      <c r="C106" s="127"/>
      <c r="D106" s="128"/>
      <c r="E106" s="129"/>
      <c r="F106" s="130"/>
      <c r="G106" s="131"/>
      <c r="H106" s="132"/>
      <c r="I106" s="133"/>
      <c r="J106" s="86"/>
      <c r="K106" s="134"/>
      <c r="L106" s="87"/>
      <c r="M106" s="135"/>
      <c r="N106" s="88"/>
    </row>
    <row r="107" spans="1:14" ht="26" customHeight="1">
      <c r="A107" s="138"/>
      <c r="B107" s="137"/>
      <c r="C107" s="127"/>
      <c r="D107" s="128"/>
      <c r="E107" s="129"/>
      <c r="F107" s="130"/>
      <c r="G107" s="131"/>
      <c r="H107" s="132"/>
      <c r="I107" s="133"/>
      <c r="J107" s="86"/>
      <c r="K107" s="134"/>
      <c r="L107" s="87"/>
      <c r="M107" s="135"/>
      <c r="N107" s="88"/>
    </row>
    <row r="108" spans="1:14" ht="26" customHeight="1">
      <c r="A108" s="138"/>
      <c r="B108" s="137"/>
      <c r="C108" s="127"/>
      <c r="D108" s="128"/>
      <c r="E108" s="129"/>
      <c r="F108" s="130"/>
      <c r="G108" s="131"/>
      <c r="H108" s="132"/>
      <c r="I108" s="133"/>
      <c r="J108" s="86"/>
      <c r="K108" s="134"/>
      <c r="L108" s="87"/>
      <c r="M108" s="135"/>
      <c r="N108" s="88"/>
    </row>
    <row r="109" spans="1:14" ht="26" customHeight="1">
      <c r="A109" s="138"/>
      <c r="B109" s="137"/>
      <c r="C109" s="127"/>
      <c r="D109" s="128"/>
      <c r="E109" s="129"/>
      <c r="F109" s="130"/>
      <c r="G109" s="131"/>
      <c r="H109" s="132"/>
      <c r="I109" s="133"/>
      <c r="J109" s="86"/>
      <c r="K109" s="134"/>
      <c r="L109" s="87"/>
      <c r="M109" s="135"/>
      <c r="N109" s="88"/>
    </row>
    <row r="110" spans="1:14" ht="26" customHeight="1">
      <c r="A110" s="138"/>
      <c r="B110" s="137"/>
      <c r="C110" s="127"/>
      <c r="D110" s="128"/>
      <c r="E110" s="129"/>
      <c r="F110" s="130"/>
      <c r="G110" s="131"/>
      <c r="H110" s="132"/>
      <c r="I110" s="133"/>
      <c r="J110" s="86"/>
      <c r="K110" s="134"/>
      <c r="L110" s="87"/>
      <c r="M110" s="135"/>
      <c r="N110" s="88"/>
    </row>
    <row r="111" spans="1:14" ht="26" customHeight="1">
      <c r="A111" s="138"/>
      <c r="B111" s="137"/>
      <c r="C111" s="127"/>
      <c r="D111" s="128"/>
      <c r="E111" s="129"/>
      <c r="F111" s="130"/>
      <c r="G111" s="131"/>
      <c r="H111" s="132"/>
      <c r="I111" s="133"/>
      <c r="J111" s="86"/>
      <c r="K111" s="134"/>
      <c r="L111" s="87"/>
      <c r="M111" s="135"/>
      <c r="N111" s="88"/>
    </row>
    <row r="112" spans="1:14" ht="26" customHeight="1">
      <c r="A112" s="138"/>
      <c r="B112" s="137"/>
      <c r="C112" s="127"/>
      <c r="D112" s="128"/>
      <c r="E112" s="129"/>
      <c r="F112" s="130"/>
      <c r="G112" s="131"/>
      <c r="H112" s="132"/>
      <c r="I112" s="133"/>
      <c r="J112" s="86"/>
      <c r="K112" s="134"/>
      <c r="L112" s="87"/>
      <c r="M112" s="135"/>
      <c r="N112" s="88"/>
    </row>
    <row r="113" spans="1:14" ht="26" customHeight="1">
      <c r="A113" s="138"/>
      <c r="B113" s="137"/>
      <c r="C113" s="127"/>
      <c r="D113" s="128"/>
      <c r="E113" s="129"/>
      <c r="F113" s="130"/>
      <c r="G113" s="131"/>
      <c r="H113" s="132"/>
      <c r="I113" s="133"/>
      <c r="J113" s="86"/>
      <c r="K113" s="134"/>
      <c r="L113" s="87"/>
      <c r="M113" s="135"/>
      <c r="N113" s="88"/>
    </row>
    <row r="114" spans="1:14" ht="26" customHeight="1">
      <c r="A114" s="138"/>
      <c r="B114" s="137"/>
      <c r="C114" s="127"/>
      <c r="D114" s="128"/>
      <c r="E114" s="129"/>
      <c r="F114" s="130"/>
      <c r="G114" s="131"/>
      <c r="H114" s="132"/>
      <c r="I114" s="133"/>
      <c r="J114" s="86"/>
      <c r="K114" s="134"/>
      <c r="L114" s="87"/>
      <c r="M114" s="135"/>
      <c r="N114" s="88"/>
    </row>
    <row r="115" spans="1:14" ht="26" customHeight="1">
      <c r="A115" s="138"/>
      <c r="B115" s="137"/>
      <c r="C115" s="127"/>
      <c r="D115" s="128"/>
      <c r="E115" s="129"/>
      <c r="F115" s="130"/>
      <c r="G115" s="131"/>
      <c r="H115" s="132"/>
      <c r="I115" s="133"/>
      <c r="J115" s="86"/>
      <c r="K115" s="134"/>
      <c r="L115" s="87"/>
      <c r="M115" s="135"/>
      <c r="N115" s="88"/>
    </row>
    <row r="116" spans="1:14" ht="26" customHeight="1">
      <c r="A116" s="138"/>
      <c r="B116" s="137"/>
      <c r="C116" s="127"/>
      <c r="D116" s="128"/>
      <c r="E116" s="129"/>
      <c r="F116" s="130"/>
      <c r="G116" s="131"/>
      <c r="H116" s="132"/>
      <c r="I116" s="133"/>
      <c r="J116" s="86"/>
      <c r="K116" s="134"/>
      <c r="L116" s="87"/>
      <c r="M116" s="135"/>
      <c r="N116" s="88"/>
    </row>
    <row r="117" spans="1:14" ht="26" customHeight="1">
      <c r="A117" s="138"/>
      <c r="B117" s="137" t="s">
        <v>15</v>
      </c>
      <c r="C117" s="127"/>
      <c r="D117" s="128"/>
      <c r="E117" s="129"/>
      <c r="F117" s="130"/>
      <c r="G117" s="131"/>
      <c r="H117" s="132"/>
      <c r="I117" s="133"/>
      <c r="J117" s="86"/>
      <c r="K117" s="134"/>
      <c r="L117" s="87"/>
      <c r="M117" s="135"/>
      <c r="N117" s="88"/>
    </row>
    <row r="118" spans="1:14" ht="26" customHeight="1">
      <c r="A118" s="138"/>
      <c r="B118" s="137" t="s">
        <v>15</v>
      </c>
      <c r="C118" s="127"/>
      <c r="D118" s="128"/>
      <c r="E118" s="129"/>
      <c r="F118" s="130"/>
      <c r="G118" s="131"/>
      <c r="H118" s="132"/>
      <c r="I118" s="133"/>
      <c r="J118" s="86"/>
      <c r="K118" s="134"/>
      <c r="L118" s="87"/>
      <c r="M118" s="135"/>
      <c r="N118" s="88"/>
    </row>
    <row r="119" spans="1:14" ht="26" customHeight="1">
      <c r="A119" s="138"/>
      <c r="B119" s="137" t="s">
        <v>15</v>
      </c>
      <c r="C119" s="127"/>
      <c r="D119" s="128"/>
      <c r="E119" s="129"/>
      <c r="F119" s="130"/>
      <c r="G119" s="131"/>
      <c r="H119" s="132"/>
      <c r="I119" s="133"/>
      <c r="J119" s="86"/>
      <c r="K119" s="134"/>
      <c r="L119" s="87"/>
      <c r="M119" s="135"/>
      <c r="N119" s="88"/>
    </row>
    <row r="120" spans="1:14" ht="26" customHeight="1">
      <c r="A120" s="138"/>
      <c r="B120" s="137" t="s">
        <v>15</v>
      </c>
      <c r="C120" s="127"/>
      <c r="D120" s="128"/>
      <c r="E120" s="129"/>
      <c r="F120" s="130"/>
      <c r="G120" s="131"/>
      <c r="H120" s="132"/>
      <c r="I120" s="133"/>
      <c r="J120" s="86"/>
      <c r="K120" s="134"/>
      <c r="L120" s="87"/>
      <c r="M120" s="135"/>
      <c r="N120" s="88"/>
    </row>
    <row r="121" spans="1:14" ht="26" customHeight="1">
      <c r="A121" s="138"/>
      <c r="B121" s="137" t="s">
        <v>15</v>
      </c>
      <c r="C121" s="127"/>
      <c r="D121" s="128"/>
      <c r="E121" s="129"/>
      <c r="F121" s="130"/>
      <c r="G121" s="131"/>
      <c r="H121" s="132"/>
      <c r="I121" s="133"/>
      <c r="J121" s="86"/>
      <c r="K121" s="134"/>
      <c r="L121" s="87"/>
      <c r="M121" s="135"/>
      <c r="N121" s="88"/>
    </row>
    <row r="122" spans="1:14" ht="26" customHeight="1">
      <c r="A122" s="138"/>
      <c r="B122" s="137" t="s">
        <v>15</v>
      </c>
      <c r="C122" s="127"/>
      <c r="D122" s="128"/>
      <c r="E122" s="129"/>
      <c r="F122" s="130"/>
      <c r="G122" s="131"/>
      <c r="H122" s="132"/>
      <c r="I122" s="133"/>
      <c r="J122" s="86"/>
      <c r="K122" s="134"/>
      <c r="L122" s="87"/>
      <c r="M122" s="135"/>
      <c r="N122" s="88"/>
    </row>
    <row r="123" spans="1:14" ht="26" customHeight="1">
      <c r="A123" s="138"/>
      <c r="B123" s="137" t="s">
        <v>15</v>
      </c>
      <c r="C123" s="127"/>
      <c r="D123" s="128"/>
      <c r="E123" s="129"/>
      <c r="F123" s="130"/>
      <c r="G123" s="131"/>
      <c r="H123" s="132"/>
      <c r="I123" s="133"/>
      <c r="J123" s="86"/>
      <c r="K123" s="134"/>
      <c r="L123" s="87"/>
      <c r="M123" s="135"/>
      <c r="N123" s="88"/>
    </row>
    <row r="124" spans="1:14" ht="26" customHeight="1">
      <c r="A124" s="138"/>
      <c r="B124" s="137" t="s">
        <v>15</v>
      </c>
      <c r="C124" s="127"/>
      <c r="D124" s="128"/>
      <c r="E124" s="129"/>
      <c r="F124" s="130"/>
      <c r="G124" s="131"/>
      <c r="H124" s="132"/>
      <c r="I124" s="133"/>
      <c r="J124" s="86"/>
      <c r="K124" s="134"/>
      <c r="L124" s="87"/>
      <c r="M124" s="135"/>
      <c r="N124" s="88"/>
    </row>
    <row r="125" spans="1:14" ht="26" customHeight="1">
      <c r="A125" s="138"/>
      <c r="B125" s="137" t="s">
        <v>15</v>
      </c>
      <c r="C125" s="127"/>
      <c r="D125" s="128"/>
      <c r="E125" s="129"/>
      <c r="F125" s="130"/>
      <c r="G125" s="131"/>
      <c r="H125" s="132"/>
      <c r="I125" s="133"/>
      <c r="J125" s="86"/>
      <c r="K125" s="134"/>
      <c r="L125" s="87"/>
      <c r="M125" s="135"/>
      <c r="N125" s="88"/>
    </row>
    <row r="126" spans="1:14" ht="26" customHeight="1">
      <c r="A126" s="138"/>
      <c r="B126" s="137" t="s">
        <v>15</v>
      </c>
      <c r="C126" s="127"/>
      <c r="D126" s="128"/>
      <c r="E126" s="129"/>
      <c r="F126" s="130"/>
      <c r="G126" s="131"/>
      <c r="H126" s="132"/>
      <c r="I126" s="133"/>
      <c r="J126" s="86"/>
      <c r="K126" s="134"/>
      <c r="L126" s="87"/>
      <c r="M126" s="135"/>
      <c r="N126" s="88"/>
    </row>
    <row r="127" spans="1:14" ht="26" customHeight="1">
      <c r="A127" s="138"/>
      <c r="B127" s="138"/>
      <c r="C127" s="127"/>
      <c r="D127" s="128"/>
      <c r="E127" s="129"/>
      <c r="F127" s="130"/>
      <c r="G127" s="131"/>
      <c r="H127" s="132"/>
      <c r="I127" s="133"/>
      <c r="J127" s="86"/>
      <c r="K127" s="134"/>
      <c r="L127" s="87"/>
      <c r="M127" s="135"/>
      <c r="N127" s="88"/>
    </row>
    <row r="128" spans="1:14" ht="26" customHeight="1">
      <c r="A128" s="138"/>
      <c r="B128" s="138"/>
      <c r="C128" s="127"/>
      <c r="D128" s="128"/>
      <c r="E128" s="129"/>
      <c r="F128" s="130"/>
      <c r="G128" s="131"/>
      <c r="H128" s="132"/>
      <c r="I128" s="133"/>
      <c r="J128" s="86"/>
      <c r="K128" s="134"/>
      <c r="L128" s="87"/>
      <c r="M128" s="135"/>
      <c r="N128" s="88"/>
    </row>
    <row r="129" spans="1:14" ht="26" customHeight="1">
      <c r="A129" s="138"/>
      <c r="B129" s="137"/>
      <c r="C129" s="127"/>
      <c r="D129" s="128"/>
      <c r="E129" s="129"/>
      <c r="F129" s="130"/>
      <c r="G129" s="131"/>
      <c r="H129" s="132"/>
      <c r="I129" s="133"/>
      <c r="J129" s="86"/>
      <c r="K129" s="134"/>
      <c r="L129" s="87"/>
      <c r="M129" s="135"/>
      <c r="N129" s="88"/>
    </row>
    <row r="130" spans="1:14" ht="26" customHeight="1">
      <c r="A130" s="138"/>
      <c r="B130" s="137"/>
      <c r="C130" s="127"/>
      <c r="D130" s="128"/>
      <c r="E130" s="129"/>
      <c r="F130" s="130"/>
      <c r="G130" s="131"/>
      <c r="H130" s="132"/>
      <c r="I130" s="133"/>
      <c r="J130" s="86"/>
      <c r="K130" s="134"/>
      <c r="L130" s="87"/>
      <c r="M130" s="135"/>
      <c r="N130" s="88"/>
    </row>
    <row r="131" spans="1:14" ht="26" customHeight="1">
      <c r="A131" s="138"/>
      <c r="B131" s="137"/>
      <c r="C131" s="127"/>
      <c r="D131" s="128"/>
      <c r="E131" s="129"/>
      <c r="F131" s="130"/>
      <c r="G131" s="131"/>
      <c r="H131" s="132"/>
      <c r="I131" s="133"/>
      <c r="J131" s="86"/>
      <c r="K131" s="134"/>
      <c r="L131" s="87"/>
      <c r="M131" s="135"/>
      <c r="N131" s="88"/>
    </row>
    <row r="132" spans="1:14" ht="26" customHeight="1">
      <c r="A132" s="138"/>
      <c r="B132" s="137"/>
      <c r="C132" s="127"/>
      <c r="D132" s="128"/>
      <c r="E132" s="129"/>
      <c r="F132" s="130"/>
      <c r="G132" s="131"/>
      <c r="H132" s="132"/>
      <c r="I132" s="133"/>
      <c r="J132" s="86"/>
      <c r="K132" s="134"/>
      <c r="L132" s="87"/>
      <c r="M132" s="135"/>
      <c r="N132" s="88"/>
    </row>
    <row r="133" spans="1:14" ht="26" customHeight="1">
      <c r="A133" s="138"/>
      <c r="B133" s="137"/>
      <c r="C133" s="127"/>
      <c r="D133" s="128"/>
      <c r="E133" s="129"/>
      <c r="F133" s="130"/>
      <c r="G133" s="131"/>
      <c r="H133" s="132"/>
      <c r="I133" s="133"/>
      <c r="J133" s="86"/>
      <c r="K133" s="134"/>
      <c r="L133" s="87"/>
      <c r="M133" s="135"/>
      <c r="N133" s="88"/>
    </row>
    <row r="134" spans="1:14" ht="26" customHeight="1">
      <c r="A134" s="138"/>
      <c r="B134" s="137"/>
      <c r="C134" s="127"/>
      <c r="D134" s="128"/>
      <c r="E134" s="129"/>
      <c r="F134" s="130"/>
      <c r="G134" s="131"/>
      <c r="H134" s="132"/>
      <c r="I134" s="133"/>
      <c r="J134" s="86"/>
      <c r="K134" s="134"/>
      <c r="L134" s="87"/>
      <c r="M134" s="135"/>
      <c r="N134" s="88"/>
    </row>
    <row r="135" spans="1:14" ht="26" customHeight="1">
      <c r="A135" s="138"/>
      <c r="B135" s="137"/>
      <c r="C135" s="127"/>
      <c r="D135" s="128"/>
      <c r="E135" s="129"/>
      <c r="F135" s="130"/>
      <c r="G135" s="131"/>
      <c r="H135" s="132"/>
      <c r="I135" s="133"/>
      <c r="J135" s="86"/>
      <c r="K135" s="134"/>
      <c r="L135" s="87"/>
      <c r="M135" s="135"/>
      <c r="N135" s="88"/>
    </row>
    <row r="136" spans="1:14" ht="26" customHeight="1">
      <c r="A136" s="138"/>
      <c r="B136" s="137"/>
      <c r="C136" s="127"/>
      <c r="D136" s="128"/>
      <c r="E136" s="129"/>
      <c r="F136" s="130"/>
      <c r="G136" s="131"/>
      <c r="H136" s="132"/>
      <c r="I136" s="133"/>
      <c r="J136" s="86"/>
      <c r="K136" s="134"/>
      <c r="L136" s="87"/>
      <c r="M136" s="135"/>
      <c r="N136" s="88"/>
    </row>
    <row r="137" spans="1:14" ht="26" customHeight="1">
      <c r="A137" s="138"/>
      <c r="B137" s="137"/>
      <c r="C137" s="127"/>
      <c r="D137" s="128"/>
      <c r="E137" s="129"/>
      <c r="F137" s="130"/>
      <c r="G137" s="131"/>
      <c r="H137" s="132"/>
      <c r="I137" s="133"/>
      <c r="J137" s="86"/>
      <c r="K137" s="134"/>
      <c r="L137" s="87"/>
      <c r="M137" s="135"/>
      <c r="N137" s="88"/>
    </row>
    <row r="138" spans="1:14" ht="26" customHeight="1">
      <c r="A138" s="138"/>
      <c r="B138" s="137"/>
      <c r="C138" s="127"/>
      <c r="D138" s="128"/>
      <c r="E138" s="129"/>
      <c r="F138" s="130"/>
      <c r="G138" s="131"/>
      <c r="H138" s="132"/>
      <c r="I138" s="133"/>
      <c r="J138" s="86"/>
      <c r="K138" s="134"/>
      <c r="L138" s="87"/>
      <c r="M138" s="135"/>
      <c r="N138" s="88"/>
    </row>
    <row r="139" spans="1:14" ht="26" customHeight="1">
      <c r="A139" s="138"/>
      <c r="B139" s="137"/>
      <c r="C139" s="127"/>
      <c r="D139" s="128"/>
      <c r="E139" s="129"/>
      <c r="F139" s="130"/>
      <c r="G139" s="131"/>
      <c r="H139" s="132"/>
      <c r="I139" s="133"/>
      <c r="J139" s="86"/>
      <c r="K139" s="134"/>
      <c r="L139" s="87"/>
      <c r="M139" s="135"/>
      <c r="N139" s="88"/>
    </row>
    <row r="140" spans="1:14" ht="26" customHeight="1">
      <c r="A140" s="138"/>
      <c r="B140" s="137"/>
      <c r="C140" s="127"/>
      <c r="D140" s="128"/>
      <c r="E140" s="129"/>
      <c r="F140" s="130"/>
      <c r="G140" s="131"/>
      <c r="H140" s="132"/>
      <c r="I140" s="133"/>
      <c r="J140" s="86"/>
      <c r="K140" s="134"/>
      <c r="L140" s="87"/>
      <c r="M140" s="135"/>
      <c r="N140" s="88"/>
    </row>
    <row r="141" spans="1:14" ht="26" customHeight="1">
      <c r="A141" s="138"/>
      <c r="B141" s="137"/>
      <c r="C141" s="127"/>
      <c r="D141" s="128"/>
      <c r="E141" s="129"/>
      <c r="F141" s="130"/>
      <c r="G141" s="131"/>
      <c r="H141" s="132"/>
      <c r="I141" s="133"/>
      <c r="J141" s="86"/>
      <c r="K141" s="134"/>
      <c r="L141" s="87"/>
      <c r="M141" s="135"/>
      <c r="N141" s="88"/>
    </row>
    <row r="142" spans="1:14" ht="26" customHeight="1">
      <c r="A142" s="138"/>
      <c r="B142" s="137"/>
      <c r="C142" s="127"/>
      <c r="D142" s="128"/>
      <c r="E142" s="129"/>
      <c r="F142" s="130"/>
      <c r="G142" s="131"/>
      <c r="H142" s="132"/>
      <c r="I142" s="133"/>
      <c r="J142" s="86"/>
      <c r="K142" s="134"/>
      <c r="L142" s="87"/>
      <c r="M142" s="135"/>
      <c r="N142" s="88"/>
    </row>
    <row r="143" spans="1:14" ht="26" customHeight="1">
      <c r="A143" s="138"/>
      <c r="B143" s="137"/>
      <c r="C143" s="127"/>
      <c r="D143" s="128"/>
      <c r="E143" s="129"/>
      <c r="F143" s="130"/>
      <c r="G143" s="131"/>
      <c r="H143" s="132"/>
      <c r="I143" s="133"/>
      <c r="J143" s="86"/>
      <c r="K143" s="134"/>
      <c r="L143" s="87"/>
      <c r="M143" s="135"/>
      <c r="N143" s="88"/>
    </row>
    <row r="144" spans="1:14" ht="26" customHeight="1">
      <c r="A144" s="138"/>
      <c r="B144" s="137"/>
      <c r="C144" s="127"/>
      <c r="D144" s="128"/>
      <c r="E144" s="129"/>
      <c r="F144" s="130"/>
      <c r="G144" s="131"/>
      <c r="H144" s="132"/>
      <c r="I144" s="133"/>
      <c r="J144" s="86"/>
      <c r="K144" s="134"/>
      <c r="L144" s="87"/>
      <c r="M144" s="135"/>
      <c r="N144" s="88"/>
    </row>
    <row r="145" spans="1:14" ht="26" customHeight="1">
      <c r="A145" s="138"/>
      <c r="B145" s="139"/>
      <c r="C145" s="127"/>
      <c r="D145" s="128"/>
      <c r="E145" s="129"/>
      <c r="F145" s="130"/>
      <c r="G145" s="131"/>
      <c r="H145" s="132"/>
      <c r="I145" s="133"/>
      <c r="J145" s="86"/>
      <c r="K145" s="134"/>
      <c r="L145" s="87"/>
      <c r="M145" s="135"/>
      <c r="N145" s="88"/>
    </row>
    <row r="146" spans="1:14" ht="26" customHeight="1">
      <c r="A146" s="138"/>
      <c r="B146" s="140"/>
      <c r="C146" s="127"/>
      <c r="D146" s="128"/>
      <c r="E146" s="129"/>
      <c r="F146" s="130"/>
      <c r="G146" s="131"/>
      <c r="H146" s="132"/>
      <c r="I146" s="133"/>
      <c r="J146" s="86"/>
      <c r="K146" s="134"/>
      <c r="L146" s="87"/>
      <c r="M146" s="135"/>
      <c r="N146" s="88"/>
    </row>
    <row r="147" spans="1:14" ht="26" customHeight="1">
      <c r="A147" s="138"/>
      <c r="B147" s="137"/>
      <c r="C147" s="127"/>
      <c r="D147" s="128"/>
      <c r="E147" s="129"/>
      <c r="F147" s="130"/>
      <c r="G147" s="131"/>
      <c r="H147" s="132"/>
      <c r="I147" s="133"/>
      <c r="J147" s="86"/>
      <c r="K147" s="134"/>
      <c r="L147" s="87"/>
      <c r="M147" s="135"/>
      <c r="N147" s="88"/>
    </row>
    <row r="148" spans="1:14" ht="26" customHeight="1">
      <c r="A148" s="138"/>
      <c r="B148" s="137"/>
      <c r="C148" s="127"/>
      <c r="D148" s="128"/>
      <c r="E148" s="129"/>
      <c r="F148" s="130"/>
      <c r="G148" s="131"/>
      <c r="H148" s="132"/>
      <c r="I148" s="133"/>
      <c r="J148" s="86"/>
      <c r="K148" s="134"/>
      <c r="L148" s="87"/>
      <c r="M148" s="135"/>
      <c r="N148" s="88"/>
    </row>
    <row r="149" spans="1:14" ht="26" customHeight="1">
      <c r="A149" s="138"/>
      <c r="B149" s="137"/>
      <c r="C149" s="127"/>
      <c r="D149" s="128"/>
      <c r="E149" s="129"/>
      <c r="F149" s="130"/>
      <c r="G149" s="131"/>
      <c r="H149" s="132"/>
      <c r="I149" s="133"/>
      <c r="J149" s="86"/>
      <c r="K149" s="134"/>
      <c r="L149" s="87"/>
      <c r="M149" s="135"/>
      <c r="N149" s="88"/>
    </row>
    <row r="150" spans="1:14" ht="26" customHeight="1">
      <c r="A150" s="138"/>
      <c r="B150" s="137"/>
      <c r="C150" s="127"/>
      <c r="D150" s="128"/>
      <c r="E150" s="129"/>
      <c r="F150" s="130"/>
      <c r="G150" s="131"/>
      <c r="H150" s="132"/>
      <c r="I150" s="133"/>
      <c r="J150" s="86"/>
      <c r="K150" s="134"/>
      <c r="L150" s="87"/>
      <c r="M150" s="135"/>
      <c r="N150" s="88"/>
    </row>
    <row r="151" spans="1:14" ht="26" customHeight="1">
      <c r="A151" s="138"/>
      <c r="B151" s="137"/>
      <c r="C151" s="127"/>
      <c r="D151" s="128"/>
      <c r="E151" s="129"/>
      <c r="F151" s="130"/>
      <c r="G151" s="131"/>
      <c r="H151" s="132"/>
      <c r="I151" s="133"/>
      <c r="J151" s="86"/>
      <c r="K151" s="134"/>
      <c r="L151" s="87"/>
      <c r="M151" s="135"/>
      <c r="N151" s="88"/>
    </row>
    <row r="152" spans="1:14" ht="26" customHeight="1">
      <c r="A152" s="138"/>
      <c r="B152" s="137"/>
      <c r="C152" s="127"/>
      <c r="D152" s="128"/>
      <c r="E152" s="129"/>
      <c r="F152" s="130"/>
      <c r="G152" s="131"/>
      <c r="H152" s="132"/>
      <c r="I152" s="133"/>
      <c r="J152" s="86"/>
      <c r="K152" s="134"/>
      <c r="L152" s="87"/>
      <c r="M152" s="135"/>
      <c r="N152" s="88"/>
    </row>
    <row r="153" spans="1:14" ht="26" customHeight="1">
      <c r="A153" s="138"/>
      <c r="B153" s="137"/>
      <c r="C153" s="127"/>
      <c r="D153" s="128"/>
      <c r="E153" s="129"/>
      <c r="F153" s="130"/>
      <c r="G153" s="131"/>
      <c r="H153" s="132"/>
      <c r="I153" s="133"/>
      <c r="J153" s="86"/>
      <c r="K153" s="134"/>
      <c r="L153" s="87"/>
      <c r="M153" s="135"/>
      <c r="N153" s="88"/>
    </row>
    <row r="154" spans="1:14" ht="26" customHeight="1">
      <c r="A154" s="138"/>
      <c r="B154" s="137"/>
      <c r="C154" s="127"/>
      <c r="D154" s="128"/>
      <c r="E154" s="129"/>
      <c r="F154" s="130"/>
      <c r="G154" s="131"/>
      <c r="H154" s="132"/>
      <c r="I154" s="133"/>
      <c r="J154" s="86"/>
      <c r="K154" s="134"/>
      <c r="L154" s="87"/>
      <c r="M154" s="135"/>
      <c r="N154" s="88"/>
    </row>
    <row r="155" spans="1:14" ht="26" customHeight="1">
      <c r="A155" s="138"/>
      <c r="B155" s="137"/>
      <c r="C155" s="127"/>
      <c r="D155" s="128"/>
      <c r="E155" s="129"/>
      <c r="F155" s="130"/>
      <c r="G155" s="131"/>
      <c r="H155" s="132"/>
      <c r="I155" s="133"/>
      <c r="J155" s="86"/>
      <c r="K155" s="134"/>
      <c r="L155" s="87"/>
      <c r="M155" s="135"/>
      <c r="N155" s="88"/>
    </row>
    <row r="156" spans="1:14" ht="26" customHeight="1">
      <c r="A156" s="138"/>
      <c r="B156" s="137"/>
      <c r="C156" s="127"/>
      <c r="D156" s="128"/>
      <c r="E156" s="129"/>
      <c r="F156" s="130"/>
      <c r="G156" s="131"/>
      <c r="H156" s="132"/>
      <c r="I156" s="133"/>
      <c r="J156" s="86"/>
      <c r="K156" s="134"/>
      <c r="L156" s="87"/>
      <c r="M156" s="135"/>
      <c r="N156" s="88"/>
    </row>
    <row r="157" spans="1:14" ht="26" customHeight="1">
      <c r="A157" s="138"/>
      <c r="B157" s="137"/>
      <c r="C157" s="127"/>
      <c r="D157" s="128"/>
      <c r="E157" s="129"/>
      <c r="F157" s="130"/>
      <c r="G157" s="131"/>
      <c r="H157" s="132"/>
      <c r="I157" s="133"/>
      <c r="J157" s="86"/>
      <c r="K157" s="134"/>
      <c r="L157" s="87"/>
      <c r="M157" s="135"/>
      <c r="N157" s="88"/>
    </row>
    <row r="158" spans="1:14" ht="26" customHeight="1">
      <c r="A158" s="138"/>
      <c r="B158" s="137"/>
      <c r="C158" s="127"/>
      <c r="D158" s="128"/>
      <c r="E158" s="129"/>
      <c r="F158" s="130"/>
      <c r="G158" s="131"/>
      <c r="H158" s="132"/>
      <c r="I158" s="133"/>
      <c r="J158" s="86"/>
      <c r="K158" s="134"/>
      <c r="L158" s="87"/>
      <c r="M158" s="135"/>
      <c r="N158" s="88"/>
    </row>
    <row r="159" spans="1:14" ht="26" customHeight="1">
      <c r="A159" s="138"/>
      <c r="B159" s="137"/>
      <c r="C159" s="127"/>
      <c r="D159" s="128"/>
      <c r="E159" s="129"/>
      <c r="F159" s="130"/>
      <c r="G159" s="131"/>
      <c r="H159" s="132"/>
      <c r="I159" s="133"/>
      <c r="J159" s="86"/>
      <c r="K159" s="134"/>
      <c r="L159" s="87"/>
      <c r="M159" s="135"/>
      <c r="N159" s="88"/>
    </row>
    <row r="160" spans="1:14" ht="26" customHeight="1">
      <c r="A160" s="138"/>
      <c r="B160" s="137"/>
      <c r="C160" s="127"/>
      <c r="D160" s="128"/>
      <c r="E160" s="129"/>
      <c r="F160" s="130"/>
      <c r="G160" s="131"/>
      <c r="H160" s="132"/>
      <c r="I160" s="133"/>
      <c r="J160" s="86"/>
      <c r="K160" s="134"/>
      <c r="L160" s="87"/>
      <c r="M160" s="135"/>
      <c r="N160" s="88"/>
    </row>
    <row r="161" spans="1:14" ht="26" customHeight="1">
      <c r="A161" s="138"/>
      <c r="B161" s="137"/>
      <c r="C161" s="127"/>
      <c r="D161" s="128"/>
      <c r="E161" s="129"/>
      <c r="F161" s="130"/>
      <c r="G161" s="131"/>
      <c r="H161" s="132"/>
      <c r="I161" s="133"/>
      <c r="J161" s="86"/>
      <c r="K161" s="134"/>
      <c r="L161" s="87"/>
      <c r="M161" s="135"/>
      <c r="N161" s="88"/>
    </row>
    <row r="162" spans="1:14" ht="26" customHeight="1">
      <c r="A162" s="138"/>
      <c r="B162" s="137" t="s">
        <v>15</v>
      </c>
      <c r="C162" s="127"/>
      <c r="D162" s="128"/>
      <c r="E162" s="129"/>
      <c r="F162" s="130"/>
      <c r="G162" s="131"/>
      <c r="H162" s="132"/>
      <c r="I162" s="133"/>
      <c r="J162" s="86"/>
      <c r="K162" s="134"/>
      <c r="L162" s="87"/>
      <c r="M162" s="135"/>
      <c r="N162" s="88"/>
    </row>
    <row r="163" spans="1:14" ht="26" customHeight="1">
      <c r="A163" s="138"/>
      <c r="B163" s="137" t="s">
        <v>15</v>
      </c>
      <c r="C163" s="127"/>
      <c r="D163" s="128"/>
      <c r="E163" s="129"/>
      <c r="F163" s="130"/>
      <c r="G163" s="131"/>
      <c r="H163" s="132"/>
      <c r="I163" s="133"/>
      <c r="J163" s="86"/>
      <c r="K163" s="134"/>
      <c r="L163" s="87"/>
      <c r="M163" s="135"/>
      <c r="N163" s="88"/>
    </row>
    <row r="164" spans="1:14" ht="26" customHeight="1">
      <c r="A164" s="138"/>
      <c r="B164" s="137" t="s">
        <v>15</v>
      </c>
      <c r="C164" s="127"/>
      <c r="D164" s="128"/>
      <c r="E164" s="129"/>
      <c r="F164" s="130"/>
      <c r="G164" s="131"/>
      <c r="H164" s="132"/>
      <c r="I164" s="133"/>
      <c r="J164" s="86"/>
      <c r="K164" s="134"/>
      <c r="L164" s="87"/>
      <c r="M164" s="135"/>
      <c r="N164" s="88"/>
    </row>
    <row r="165" spans="1:14" ht="26" customHeight="1">
      <c r="A165" s="138"/>
      <c r="B165" s="137" t="s">
        <v>15</v>
      </c>
      <c r="C165" s="127"/>
      <c r="D165" s="128"/>
      <c r="E165" s="129"/>
      <c r="F165" s="130"/>
      <c r="G165" s="131"/>
      <c r="H165" s="132"/>
      <c r="I165" s="133"/>
      <c r="J165" s="86"/>
      <c r="K165" s="134"/>
      <c r="L165" s="87"/>
      <c r="M165" s="135"/>
      <c r="N165" s="88"/>
    </row>
    <row r="166" spans="1:14" ht="26" customHeight="1">
      <c r="A166" s="138"/>
      <c r="B166" s="137" t="s">
        <v>15</v>
      </c>
      <c r="C166" s="127"/>
      <c r="D166" s="128"/>
      <c r="E166" s="129"/>
      <c r="F166" s="130"/>
      <c r="G166" s="131"/>
      <c r="H166" s="132"/>
      <c r="I166" s="133"/>
      <c r="J166" s="86"/>
      <c r="K166" s="134"/>
      <c r="L166" s="87"/>
      <c r="M166" s="135"/>
      <c r="N166" s="88"/>
    </row>
    <row r="167" spans="1:14" ht="26" customHeight="1">
      <c r="A167" s="138"/>
      <c r="B167" s="137" t="s">
        <v>15</v>
      </c>
      <c r="C167" s="127"/>
      <c r="D167" s="128"/>
      <c r="E167" s="129"/>
      <c r="F167" s="130"/>
      <c r="G167" s="131"/>
      <c r="H167" s="132"/>
      <c r="I167" s="133"/>
      <c r="J167" s="86"/>
      <c r="K167" s="134"/>
      <c r="L167" s="87"/>
      <c r="M167" s="135"/>
      <c r="N167" s="88"/>
    </row>
    <row r="168" spans="1:14" ht="26" customHeight="1">
      <c r="A168" s="138"/>
      <c r="B168" s="137" t="s">
        <v>15</v>
      </c>
      <c r="C168" s="127"/>
      <c r="D168" s="128"/>
      <c r="E168" s="129"/>
      <c r="F168" s="130"/>
      <c r="G168" s="131"/>
      <c r="H168" s="132"/>
      <c r="I168" s="133"/>
      <c r="J168" s="86"/>
      <c r="K168" s="134"/>
      <c r="L168" s="87"/>
      <c r="M168" s="135"/>
      <c r="N168" s="88"/>
    </row>
    <row r="169" spans="1:14" ht="26" customHeight="1">
      <c r="A169" s="138"/>
      <c r="B169" s="137" t="s">
        <v>15</v>
      </c>
      <c r="C169" s="127"/>
      <c r="D169" s="128"/>
      <c r="E169" s="129"/>
      <c r="F169" s="130"/>
      <c r="G169" s="131"/>
      <c r="H169" s="132"/>
      <c r="I169" s="133"/>
      <c r="J169" s="86"/>
      <c r="K169" s="134"/>
      <c r="L169" s="87"/>
      <c r="M169" s="135"/>
      <c r="N169" s="88"/>
    </row>
    <row r="170" spans="1:14" ht="26" customHeight="1">
      <c r="A170" s="138"/>
      <c r="B170" s="137" t="s">
        <v>15</v>
      </c>
      <c r="C170" s="127"/>
      <c r="D170" s="128"/>
      <c r="E170" s="129"/>
      <c r="F170" s="130"/>
      <c r="G170" s="131"/>
      <c r="H170" s="132"/>
      <c r="I170" s="133"/>
      <c r="J170" s="86"/>
      <c r="K170" s="134"/>
      <c r="L170" s="87"/>
      <c r="M170" s="135"/>
      <c r="N170" s="88"/>
    </row>
    <row r="171" spans="1:14" ht="26" customHeight="1">
      <c r="A171" s="138"/>
      <c r="B171" s="137" t="s">
        <v>15</v>
      </c>
      <c r="C171" s="127"/>
      <c r="D171" s="128"/>
      <c r="E171" s="129"/>
      <c r="F171" s="130"/>
      <c r="G171" s="131"/>
      <c r="H171" s="132"/>
      <c r="I171" s="133"/>
      <c r="J171" s="86"/>
      <c r="K171" s="134"/>
      <c r="L171" s="87"/>
      <c r="M171" s="135"/>
      <c r="N171" s="88"/>
    </row>
    <row r="172" spans="1:14" ht="26" customHeight="1">
      <c r="A172" s="138"/>
      <c r="B172" s="138"/>
      <c r="C172" s="127"/>
      <c r="D172" s="128"/>
      <c r="E172" s="129"/>
      <c r="F172" s="130"/>
      <c r="G172" s="131"/>
      <c r="H172" s="132"/>
      <c r="I172" s="133"/>
      <c r="J172" s="86"/>
      <c r="K172" s="134"/>
      <c r="L172" s="87"/>
      <c r="M172" s="135"/>
      <c r="N172" s="88"/>
    </row>
    <row r="173" spans="1:14" ht="26" customHeight="1">
      <c r="A173" s="138"/>
      <c r="B173" s="138"/>
      <c r="C173" s="127"/>
      <c r="D173" s="128"/>
      <c r="E173" s="129"/>
      <c r="F173" s="130"/>
      <c r="G173" s="131"/>
      <c r="H173" s="132"/>
      <c r="I173" s="133"/>
      <c r="J173" s="86"/>
      <c r="K173" s="134"/>
      <c r="L173" s="87"/>
      <c r="M173" s="135"/>
      <c r="N173" s="88"/>
    </row>
    <row r="174" spans="1:14" ht="26" customHeight="1">
      <c r="A174" s="138"/>
      <c r="B174" s="137"/>
      <c r="C174" s="127"/>
      <c r="D174" s="128"/>
      <c r="E174" s="129"/>
      <c r="F174" s="130"/>
      <c r="G174" s="131"/>
      <c r="H174" s="132"/>
      <c r="I174" s="133"/>
      <c r="J174" s="86"/>
      <c r="K174" s="134"/>
      <c r="L174" s="87"/>
      <c r="M174" s="135"/>
      <c r="N174" s="88"/>
    </row>
    <row r="175" spans="1:14" ht="26" customHeight="1">
      <c r="A175" s="138"/>
      <c r="B175" s="137"/>
      <c r="C175" s="127"/>
      <c r="D175" s="128"/>
      <c r="E175" s="129"/>
      <c r="F175" s="130"/>
      <c r="G175" s="131"/>
      <c r="H175" s="132"/>
      <c r="I175" s="133"/>
      <c r="J175" s="86"/>
      <c r="K175" s="134"/>
      <c r="L175" s="87"/>
      <c r="M175" s="135"/>
      <c r="N175" s="88"/>
    </row>
    <row r="176" spans="1:14" ht="26" customHeight="1">
      <c r="A176" s="138"/>
      <c r="B176" s="137"/>
      <c r="C176" s="127"/>
      <c r="D176" s="128"/>
      <c r="E176" s="129"/>
      <c r="F176" s="130"/>
      <c r="G176" s="131"/>
      <c r="H176" s="132"/>
      <c r="I176" s="133"/>
      <c r="J176" s="86"/>
      <c r="K176" s="134"/>
      <c r="L176" s="87"/>
      <c r="M176" s="135"/>
      <c r="N176" s="88"/>
    </row>
    <row r="177" spans="1:14" ht="26" customHeight="1">
      <c r="A177" s="138"/>
      <c r="B177" s="137"/>
      <c r="C177" s="127"/>
      <c r="D177" s="128"/>
      <c r="E177" s="129"/>
      <c r="F177" s="130"/>
      <c r="G177" s="131"/>
      <c r="H177" s="132"/>
      <c r="I177" s="133"/>
      <c r="J177" s="86"/>
      <c r="K177" s="134"/>
      <c r="L177" s="87"/>
      <c r="M177" s="135"/>
      <c r="N177" s="88"/>
    </row>
    <row r="178" spans="1:14" ht="26" customHeight="1">
      <c r="A178" s="138"/>
      <c r="B178" s="137"/>
      <c r="C178" s="127"/>
      <c r="D178" s="128"/>
      <c r="E178" s="129"/>
      <c r="F178" s="130"/>
      <c r="G178" s="131"/>
      <c r="H178" s="132"/>
      <c r="I178" s="133"/>
      <c r="J178" s="86"/>
      <c r="K178" s="134"/>
      <c r="L178" s="87"/>
      <c r="M178" s="135"/>
      <c r="N178" s="88"/>
    </row>
    <row r="179" spans="1:14" ht="26" customHeight="1">
      <c r="A179" s="138"/>
      <c r="B179" s="137"/>
      <c r="C179" s="127"/>
      <c r="D179" s="128"/>
      <c r="E179" s="129"/>
      <c r="F179" s="130"/>
      <c r="G179" s="131"/>
      <c r="H179" s="132"/>
      <c r="I179" s="133"/>
      <c r="J179" s="86"/>
      <c r="K179" s="134"/>
      <c r="L179" s="87"/>
      <c r="M179" s="135"/>
      <c r="N179" s="88"/>
    </row>
    <row r="180" spans="1:14" ht="26" customHeight="1">
      <c r="A180" s="138"/>
      <c r="B180" s="137"/>
      <c r="C180" s="127"/>
      <c r="D180" s="128"/>
      <c r="E180" s="129"/>
      <c r="F180" s="130"/>
      <c r="G180" s="131"/>
      <c r="H180" s="132"/>
      <c r="I180" s="133"/>
      <c r="J180" s="86"/>
      <c r="K180" s="134"/>
      <c r="L180" s="87"/>
      <c r="M180" s="135"/>
      <c r="N180" s="88"/>
    </row>
    <row r="181" spans="1:14" ht="26" customHeight="1">
      <c r="A181" s="138"/>
      <c r="B181" s="137"/>
      <c r="C181" s="127"/>
      <c r="D181" s="128"/>
      <c r="E181" s="129"/>
      <c r="F181" s="130"/>
      <c r="G181" s="131"/>
      <c r="H181" s="132"/>
      <c r="I181" s="133"/>
      <c r="J181" s="86"/>
      <c r="K181" s="134"/>
      <c r="L181" s="87"/>
      <c r="M181" s="135"/>
      <c r="N181" s="88"/>
    </row>
    <row r="182" spans="1:14" ht="26" customHeight="1">
      <c r="A182" s="138"/>
      <c r="B182" s="137"/>
      <c r="C182" s="127"/>
      <c r="D182" s="128"/>
      <c r="E182" s="129"/>
      <c r="F182" s="130"/>
      <c r="G182" s="131"/>
      <c r="H182" s="132"/>
      <c r="I182" s="133"/>
      <c r="J182" s="86"/>
      <c r="K182" s="134"/>
      <c r="L182" s="87"/>
      <c r="M182" s="135"/>
      <c r="N182" s="88"/>
    </row>
    <row r="183" spans="1:14" ht="26" customHeight="1">
      <c r="A183" s="138"/>
      <c r="B183" s="137"/>
      <c r="C183" s="127"/>
      <c r="D183" s="128"/>
      <c r="E183" s="129"/>
      <c r="F183" s="130"/>
      <c r="G183" s="131"/>
      <c r="H183" s="132"/>
      <c r="I183" s="133"/>
      <c r="J183" s="86"/>
      <c r="K183" s="134"/>
      <c r="L183" s="87"/>
      <c r="M183" s="135"/>
      <c r="N183" s="88"/>
    </row>
    <row r="184" spans="1:14" ht="26" customHeight="1">
      <c r="A184" s="138"/>
      <c r="B184" s="137"/>
      <c r="C184" s="127"/>
      <c r="D184" s="128"/>
      <c r="E184" s="129"/>
      <c r="F184" s="130"/>
      <c r="G184" s="131"/>
      <c r="H184" s="132"/>
      <c r="I184" s="133"/>
      <c r="J184" s="86"/>
      <c r="K184" s="134"/>
      <c r="L184" s="87"/>
      <c r="M184" s="135"/>
      <c r="N184" s="88"/>
    </row>
    <row r="185" spans="1:14" ht="26" customHeight="1">
      <c r="A185" s="138"/>
      <c r="B185" s="137"/>
      <c r="C185" s="127"/>
      <c r="D185" s="128"/>
      <c r="E185" s="129"/>
      <c r="F185" s="130"/>
      <c r="G185" s="131"/>
      <c r="H185" s="132"/>
      <c r="I185" s="133"/>
      <c r="J185" s="86"/>
      <c r="K185" s="134"/>
      <c r="L185" s="87"/>
      <c r="M185" s="135"/>
      <c r="N185" s="88"/>
    </row>
    <row r="186" spans="1:14" ht="26" customHeight="1">
      <c r="A186" s="138"/>
      <c r="B186" s="137"/>
      <c r="C186" s="127"/>
      <c r="D186" s="128"/>
      <c r="E186" s="129"/>
      <c r="F186" s="130"/>
      <c r="G186" s="131"/>
      <c r="H186" s="132"/>
      <c r="I186" s="133"/>
      <c r="J186" s="86"/>
      <c r="K186" s="134"/>
      <c r="L186" s="87"/>
      <c r="M186" s="135"/>
      <c r="N186" s="88"/>
    </row>
    <row r="187" spans="1:14" ht="26" customHeight="1">
      <c r="A187" s="138"/>
      <c r="B187" s="137"/>
      <c r="C187" s="127"/>
      <c r="D187" s="128"/>
      <c r="E187" s="129"/>
      <c r="F187" s="130"/>
      <c r="G187" s="131"/>
      <c r="H187" s="132"/>
      <c r="I187" s="133"/>
      <c r="J187" s="86"/>
      <c r="K187" s="134"/>
      <c r="L187" s="87"/>
      <c r="M187" s="135"/>
      <c r="N187" s="88"/>
    </row>
    <row r="188" spans="1:14" ht="26" customHeight="1">
      <c r="A188" s="138"/>
      <c r="B188" s="137"/>
      <c r="C188" s="127"/>
      <c r="D188" s="128"/>
      <c r="E188" s="129"/>
      <c r="F188" s="130"/>
      <c r="G188" s="131"/>
      <c r="H188" s="132"/>
      <c r="I188" s="133"/>
      <c r="J188" s="86"/>
      <c r="K188" s="134"/>
      <c r="L188" s="87"/>
      <c r="M188" s="135"/>
      <c r="N188" s="88"/>
    </row>
    <row r="189" spans="1:14" ht="26" customHeight="1">
      <c r="A189" s="138"/>
      <c r="B189" s="137"/>
      <c r="C189" s="127"/>
      <c r="D189" s="128"/>
      <c r="E189" s="129"/>
      <c r="F189" s="130"/>
      <c r="G189" s="131"/>
      <c r="H189" s="132"/>
      <c r="I189" s="133"/>
      <c r="J189" s="86"/>
      <c r="K189" s="134"/>
      <c r="L189" s="87"/>
      <c r="M189" s="135"/>
      <c r="N189" s="88"/>
    </row>
    <row r="190" spans="1:14" ht="26" customHeight="1">
      <c r="A190" s="138"/>
      <c r="B190" s="137"/>
      <c r="C190" s="127"/>
      <c r="D190" s="128"/>
      <c r="E190" s="129"/>
      <c r="F190" s="130"/>
      <c r="G190" s="131"/>
      <c r="H190" s="132"/>
      <c r="I190" s="133"/>
      <c r="J190" s="86"/>
      <c r="K190" s="134"/>
      <c r="L190" s="87"/>
      <c r="M190" s="135"/>
      <c r="N190" s="88"/>
    </row>
    <row r="191" spans="1:14" ht="26" customHeight="1">
      <c r="A191" s="138"/>
      <c r="B191" s="137"/>
      <c r="C191" s="127"/>
      <c r="D191" s="128"/>
      <c r="E191" s="129"/>
      <c r="F191" s="130"/>
      <c r="G191" s="131"/>
      <c r="H191" s="132"/>
      <c r="I191" s="133"/>
      <c r="J191" s="86"/>
      <c r="K191" s="134"/>
      <c r="L191" s="87"/>
      <c r="M191" s="135"/>
      <c r="N191" s="88"/>
    </row>
    <row r="192" spans="1:14" ht="26" customHeight="1">
      <c r="A192" s="138"/>
      <c r="B192" s="137"/>
      <c r="C192" s="127"/>
      <c r="D192" s="128"/>
      <c r="E192" s="129"/>
      <c r="F192" s="130"/>
      <c r="G192" s="131"/>
      <c r="H192" s="132"/>
      <c r="I192" s="133"/>
      <c r="J192" s="86"/>
      <c r="K192" s="134"/>
      <c r="L192" s="87"/>
      <c r="M192" s="135"/>
      <c r="N192" s="88"/>
    </row>
    <row r="193" spans="1:14" ht="26" customHeight="1">
      <c r="A193" s="138"/>
      <c r="B193" s="137"/>
      <c r="C193" s="127"/>
      <c r="D193" s="128"/>
      <c r="E193" s="129"/>
      <c r="F193" s="130"/>
      <c r="G193" s="131"/>
      <c r="H193" s="132"/>
      <c r="I193" s="133"/>
      <c r="J193" s="86"/>
      <c r="K193" s="134"/>
      <c r="L193" s="87"/>
      <c r="M193" s="135"/>
      <c r="N193" s="88"/>
    </row>
    <row r="194" spans="1:14" ht="26" customHeight="1">
      <c r="A194" s="138"/>
      <c r="B194" s="139"/>
      <c r="C194" s="127"/>
      <c r="D194" s="128"/>
      <c r="E194" s="129"/>
      <c r="F194" s="130"/>
      <c r="G194" s="131"/>
      <c r="H194" s="132"/>
      <c r="I194" s="133"/>
      <c r="J194" s="86"/>
      <c r="K194" s="134"/>
      <c r="L194" s="87"/>
      <c r="M194" s="135"/>
      <c r="N194" s="88"/>
    </row>
    <row r="195" spans="1:14" ht="26" customHeight="1">
      <c r="A195" s="138"/>
      <c r="B195" s="140"/>
      <c r="C195" s="127"/>
      <c r="D195" s="128"/>
      <c r="E195" s="129"/>
      <c r="F195" s="130"/>
      <c r="G195" s="131"/>
      <c r="H195" s="132"/>
      <c r="I195" s="133"/>
      <c r="J195" s="86"/>
      <c r="K195" s="134"/>
      <c r="L195" s="87"/>
      <c r="M195" s="135"/>
      <c r="N195" s="88"/>
    </row>
    <row r="196" spans="1:14" ht="26" customHeight="1">
      <c r="A196" s="138"/>
      <c r="B196" s="137"/>
      <c r="C196" s="127"/>
      <c r="D196" s="128"/>
      <c r="E196" s="129"/>
      <c r="F196" s="130"/>
      <c r="G196" s="131"/>
      <c r="H196" s="132"/>
      <c r="I196" s="133"/>
      <c r="J196" s="86"/>
      <c r="K196" s="134"/>
      <c r="L196" s="87"/>
      <c r="M196" s="135"/>
      <c r="N196" s="88"/>
    </row>
    <row r="197" spans="1:14" ht="26" customHeight="1">
      <c r="A197" s="138"/>
      <c r="B197" s="137"/>
      <c r="C197" s="127"/>
      <c r="D197" s="128"/>
      <c r="E197" s="129"/>
      <c r="F197" s="130"/>
      <c r="G197" s="131"/>
      <c r="H197" s="132"/>
      <c r="I197" s="133"/>
      <c r="J197" s="86"/>
      <c r="K197" s="134"/>
      <c r="L197" s="87"/>
      <c r="M197" s="135"/>
      <c r="N197" s="88"/>
    </row>
    <row r="198" spans="1:14" ht="26" customHeight="1">
      <c r="A198" s="138"/>
      <c r="B198" s="137"/>
      <c r="C198" s="127"/>
      <c r="D198" s="128"/>
      <c r="E198" s="129"/>
      <c r="F198" s="130"/>
      <c r="G198" s="131"/>
      <c r="H198" s="132"/>
      <c r="I198" s="133"/>
      <c r="J198" s="86"/>
      <c r="K198" s="134"/>
      <c r="L198" s="87"/>
      <c r="M198" s="135"/>
      <c r="N198" s="88"/>
    </row>
    <row r="199" spans="1:14" ht="26" customHeight="1">
      <c r="A199" s="138"/>
      <c r="B199" s="137"/>
      <c r="C199" s="127"/>
      <c r="D199" s="128"/>
      <c r="E199" s="129"/>
      <c r="F199" s="130"/>
      <c r="G199" s="131"/>
      <c r="H199" s="132"/>
      <c r="I199" s="133"/>
      <c r="J199" s="86"/>
      <c r="K199" s="134"/>
      <c r="L199" s="87"/>
      <c r="M199" s="135"/>
      <c r="N199" s="88"/>
    </row>
    <row r="200" spans="1:14" ht="26" customHeight="1">
      <c r="A200" s="138"/>
      <c r="B200" s="137"/>
      <c r="C200" s="127"/>
      <c r="D200" s="128"/>
      <c r="E200" s="129"/>
      <c r="F200" s="130"/>
      <c r="G200" s="131"/>
      <c r="H200" s="132"/>
      <c r="I200" s="133"/>
      <c r="J200" s="86"/>
      <c r="K200" s="134"/>
      <c r="L200" s="87"/>
      <c r="M200" s="135"/>
      <c r="N200" s="88"/>
    </row>
    <row r="201" spans="1:14" ht="26" customHeight="1">
      <c r="A201" s="138"/>
      <c r="B201" s="137"/>
      <c r="C201" s="127"/>
      <c r="D201" s="128"/>
      <c r="E201" s="129"/>
      <c r="F201" s="130"/>
      <c r="G201" s="131"/>
      <c r="H201" s="132"/>
      <c r="I201" s="133"/>
      <c r="J201" s="86"/>
      <c r="K201" s="134"/>
      <c r="L201" s="87"/>
      <c r="M201" s="135"/>
      <c r="N201" s="88"/>
    </row>
    <row r="202" spans="1:14" ht="26" customHeight="1">
      <c r="A202" s="138"/>
      <c r="B202" s="137"/>
      <c r="C202" s="127"/>
      <c r="D202" s="128"/>
      <c r="E202" s="129"/>
      <c r="F202" s="130"/>
      <c r="G202" s="131"/>
      <c r="H202" s="132"/>
      <c r="I202" s="133"/>
      <c r="J202" s="86"/>
      <c r="K202" s="134"/>
      <c r="L202" s="87"/>
      <c r="M202" s="135"/>
      <c r="N202" s="88"/>
    </row>
    <row r="203" spans="1:14" ht="26" customHeight="1">
      <c r="A203" s="138"/>
      <c r="B203" s="137"/>
      <c r="C203" s="127"/>
      <c r="D203" s="128"/>
      <c r="E203" s="129"/>
      <c r="F203" s="130"/>
      <c r="G203" s="131"/>
      <c r="H203" s="132"/>
      <c r="I203" s="133"/>
      <c r="J203" s="86"/>
      <c r="K203" s="134"/>
      <c r="L203" s="87"/>
      <c r="M203" s="135"/>
      <c r="N203" s="88"/>
    </row>
    <row r="204" spans="1:14" ht="26" customHeight="1">
      <c r="A204" s="138"/>
      <c r="B204" s="137"/>
      <c r="C204" s="127"/>
      <c r="D204" s="128"/>
      <c r="E204" s="129"/>
      <c r="F204" s="130"/>
      <c r="G204" s="131"/>
      <c r="H204" s="132"/>
      <c r="I204" s="133"/>
      <c r="J204" s="86"/>
      <c r="K204" s="134"/>
      <c r="L204" s="87"/>
      <c r="M204" s="135"/>
      <c r="N204" s="88"/>
    </row>
    <row r="205" spans="1:14" ht="26" customHeight="1">
      <c r="A205" s="138"/>
      <c r="B205" s="137"/>
      <c r="C205" s="127"/>
      <c r="D205" s="128"/>
      <c r="E205" s="129"/>
      <c r="F205" s="130"/>
      <c r="G205" s="131"/>
      <c r="H205" s="132"/>
      <c r="I205" s="133"/>
      <c r="J205" s="86"/>
      <c r="K205" s="134"/>
      <c r="L205" s="87"/>
      <c r="M205" s="135"/>
      <c r="N205" s="88"/>
    </row>
    <row r="206" spans="1:14" ht="26" customHeight="1">
      <c r="A206" s="138"/>
      <c r="B206" s="137"/>
      <c r="C206" s="127"/>
      <c r="D206" s="128"/>
      <c r="E206" s="129"/>
      <c r="F206" s="130"/>
      <c r="G206" s="131"/>
      <c r="H206" s="132"/>
      <c r="I206" s="133"/>
      <c r="J206" s="86"/>
      <c r="K206" s="134"/>
      <c r="L206" s="87"/>
      <c r="M206" s="135"/>
      <c r="N206" s="88"/>
    </row>
    <row r="207" spans="1:14" ht="26" customHeight="1">
      <c r="A207" s="138"/>
      <c r="B207" s="137"/>
      <c r="C207" s="127"/>
      <c r="D207" s="128"/>
      <c r="E207" s="129"/>
      <c r="F207" s="130"/>
      <c r="G207" s="131"/>
      <c r="H207" s="132"/>
      <c r="I207" s="133"/>
      <c r="J207" s="86"/>
      <c r="K207" s="134"/>
      <c r="L207" s="87"/>
      <c r="M207" s="135"/>
      <c r="N207" s="88"/>
    </row>
    <row r="208" spans="1:14" ht="26" customHeight="1">
      <c r="A208" s="138"/>
      <c r="B208" s="137"/>
      <c r="C208" s="127"/>
      <c r="D208" s="128"/>
      <c r="E208" s="129"/>
      <c r="F208" s="130"/>
      <c r="G208" s="131"/>
      <c r="H208" s="132"/>
      <c r="I208" s="133"/>
      <c r="J208" s="86"/>
      <c r="K208" s="134"/>
      <c r="L208" s="87"/>
      <c r="M208" s="135"/>
      <c r="N208" s="88"/>
    </row>
    <row r="209" spans="1:14" ht="26" customHeight="1">
      <c r="A209" s="138"/>
      <c r="B209" s="137"/>
      <c r="C209" s="127"/>
      <c r="D209" s="128"/>
      <c r="E209" s="129"/>
      <c r="F209" s="130"/>
      <c r="G209" s="131"/>
      <c r="H209" s="132"/>
      <c r="I209" s="133"/>
      <c r="J209" s="86"/>
      <c r="K209" s="134"/>
      <c r="L209" s="87"/>
      <c r="M209" s="135"/>
      <c r="N209" s="88"/>
    </row>
    <row r="210" spans="1:14" ht="26" customHeight="1">
      <c r="A210" s="138"/>
      <c r="B210" s="137"/>
      <c r="C210" s="127"/>
      <c r="D210" s="128"/>
      <c r="E210" s="129"/>
      <c r="F210" s="130"/>
      <c r="G210" s="131"/>
      <c r="H210" s="132"/>
      <c r="I210" s="133"/>
      <c r="J210" s="86"/>
      <c r="K210" s="134"/>
      <c r="L210" s="87"/>
      <c r="M210" s="135"/>
      <c r="N210" s="88"/>
    </row>
    <row r="211" spans="1:14" ht="26" customHeight="1">
      <c r="A211" s="138"/>
      <c r="B211" s="137" t="s">
        <v>15</v>
      </c>
      <c r="C211" s="127"/>
      <c r="D211" s="128"/>
      <c r="E211" s="129"/>
      <c r="F211" s="130"/>
      <c r="G211" s="131"/>
      <c r="H211" s="132"/>
      <c r="I211" s="133"/>
      <c r="J211" s="86"/>
      <c r="K211" s="134"/>
      <c r="L211" s="87"/>
      <c r="M211" s="135"/>
      <c r="N211" s="88"/>
    </row>
    <row r="212" spans="1:14" ht="26" customHeight="1">
      <c r="A212" s="138"/>
      <c r="B212" s="137" t="s">
        <v>15</v>
      </c>
      <c r="C212" s="127"/>
      <c r="D212" s="128"/>
      <c r="E212" s="129"/>
      <c r="F212" s="130"/>
      <c r="G212" s="131"/>
      <c r="H212" s="132"/>
      <c r="I212" s="133"/>
      <c r="J212" s="86"/>
      <c r="K212" s="134"/>
      <c r="L212" s="87"/>
      <c r="M212" s="135"/>
      <c r="N212" s="88"/>
    </row>
    <row r="213" spans="1:14" ht="26" customHeight="1">
      <c r="A213" s="138"/>
      <c r="B213" s="137" t="s">
        <v>15</v>
      </c>
      <c r="C213" s="127"/>
      <c r="D213" s="128"/>
      <c r="E213" s="129"/>
      <c r="F213" s="130"/>
      <c r="G213" s="131"/>
      <c r="H213" s="132"/>
      <c r="I213" s="133"/>
      <c r="J213" s="86"/>
      <c r="K213" s="134"/>
      <c r="L213" s="87"/>
      <c r="M213" s="135"/>
      <c r="N213" s="88"/>
    </row>
    <row r="214" spans="1:14" ht="26" customHeight="1">
      <c r="A214" s="138"/>
      <c r="B214" s="137" t="s">
        <v>15</v>
      </c>
      <c r="C214" s="127"/>
      <c r="D214" s="128"/>
      <c r="E214" s="129"/>
      <c r="F214" s="130"/>
      <c r="G214" s="131"/>
      <c r="H214" s="132"/>
      <c r="I214" s="133"/>
      <c r="J214" s="86"/>
      <c r="K214" s="134"/>
      <c r="L214" s="87"/>
      <c r="M214" s="135"/>
      <c r="N214" s="88"/>
    </row>
    <row r="215" spans="1:14" ht="26" customHeight="1">
      <c r="A215" s="138"/>
      <c r="B215" s="137" t="s">
        <v>15</v>
      </c>
      <c r="C215" s="127"/>
      <c r="D215" s="128"/>
      <c r="E215" s="129"/>
      <c r="F215" s="130"/>
      <c r="G215" s="131"/>
      <c r="H215" s="132"/>
      <c r="I215" s="133"/>
      <c r="J215" s="86"/>
      <c r="K215" s="134"/>
      <c r="L215" s="87"/>
      <c r="M215" s="135"/>
      <c r="N215" s="88"/>
    </row>
    <row r="216" spans="1:14" ht="26" customHeight="1">
      <c r="A216" s="138"/>
      <c r="B216" s="137" t="s">
        <v>15</v>
      </c>
      <c r="C216" s="127"/>
      <c r="D216" s="128"/>
      <c r="E216" s="129"/>
      <c r="F216" s="130"/>
      <c r="G216" s="131"/>
      <c r="H216" s="132"/>
      <c r="I216" s="133"/>
      <c r="J216" s="86"/>
      <c r="K216" s="134"/>
      <c r="L216" s="87"/>
      <c r="M216" s="135"/>
      <c r="N216" s="88"/>
    </row>
    <row r="217" spans="1:14" ht="26" customHeight="1">
      <c r="A217" s="138"/>
      <c r="B217" s="137" t="s">
        <v>15</v>
      </c>
      <c r="C217" s="127"/>
      <c r="D217" s="128"/>
      <c r="E217" s="129"/>
      <c r="F217" s="130"/>
      <c r="G217" s="131"/>
      <c r="H217" s="132"/>
      <c r="I217" s="133"/>
      <c r="J217" s="86"/>
      <c r="K217" s="134"/>
      <c r="L217" s="87"/>
      <c r="M217" s="135"/>
      <c r="N217" s="88"/>
    </row>
    <row r="218" spans="1:14" ht="26" customHeight="1">
      <c r="A218" s="138"/>
      <c r="B218" s="137" t="s">
        <v>15</v>
      </c>
      <c r="C218" s="127"/>
      <c r="D218" s="128"/>
      <c r="E218" s="129"/>
      <c r="F218" s="130"/>
      <c r="G218" s="131"/>
      <c r="H218" s="132"/>
      <c r="I218" s="133"/>
      <c r="J218" s="86"/>
      <c r="K218" s="134"/>
      <c r="L218" s="87"/>
      <c r="M218" s="135"/>
      <c r="N218" s="88"/>
    </row>
    <row r="219" spans="1:14" ht="26" customHeight="1">
      <c r="A219" s="138"/>
      <c r="B219" s="137" t="s">
        <v>15</v>
      </c>
      <c r="C219" s="127"/>
      <c r="D219" s="128"/>
      <c r="E219" s="129"/>
      <c r="F219" s="130"/>
      <c r="G219" s="131"/>
      <c r="H219" s="132"/>
      <c r="I219" s="133"/>
      <c r="J219" s="86"/>
      <c r="K219" s="134"/>
      <c r="L219" s="87"/>
      <c r="M219" s="135"/>
      <c r="N219" s="88"/>
    </row>
    <row r="220" spans="1:14" ht="26" customHeight="1">
      <c r="A220" s="138"/>
      <c r="B220" s="137" t="s">
        <v>15</v>
      </c>
      <c r="C220" s="127"/>
      <c r="D220" s="128"/>
      <c r="E220" s="129"/>
      <c r="F220" s="130"/>
      <c r="G220" s="131"/>
      <c r="H220" s="132"/>
      <c r="I220" s="133"/>
      <c r="J220" s="86"/>
      <c r="K220" s="134"/>
      <c r="L220" s="87"/>
      <c r="M220" s="135"/>
      <c r="N220" s="88"/>
    </row>
    <row r="221" spans="1:14" ht="26" customHeight="1">
      <c r="A221" s="138"/>
      <c r="B221" s="138"/>
      <c r="C221" s="127"/>
      <c r="D221" s="128"/>
      <c r="E221" s="129"/>
      <c r="F221" s="130"/>
      <c r="G221" s="131"/>
      <c r="H221" s="132"/>
      <c r="I221" s="133"/>
      <c r="J221" s="86"/>
      <c r="K221" s="134"/>
      <c r="L221" s="87"/>
      <c r="M221" s="135"/>
      <c r="N221" s="88"/>
    </row>
    <row r="222" spans="1:14" ht="26" customHeight="1">
      <c r="A222" s="138"/>
      <c r="B222" s="138"/>
      <c r="C222" s="127"/>
      <c r="D222" s="128"/>
      <c r="E222" s="129"/>
      <c r="F222" s="130"/>
      <c r="G222" s="131"/>
      <c r="H222" s="132"/>
      <c r="I222" s="133"/>
      <c r="J222" s="86"/>
      <c r="K222" s="134"/>
      <c r="L222" s="87"/>
      <c r="M222" s="135"/>
      <c r="N222" s="88"/>
    </row>
    <row r="223" spans="1:14" ht="26" customHeight="1">
      <c r="A223" s="138"/>
      <c r="B223" s="140"/>
      <c r="C223" s="127"/>
      <c r="D223" s="128"/>
      <c r="E223" s="129"/>
      <c r="F223" s="130"/>
      <c r="G223" s="131"/>
      <c r="H223" s="132"/>
      <c r="I223" s="133"/>
      <c r="J223" s="86"/>
      <c r="K223" s="134"/>
      <c r="L223" s="87"/>
      <c r="M223" s="135"/>
      <c r="N223" s="88"/>
    </row>
    <row r="224" spans="1:14" ht="26" customHeight="1">
      <c r="A224" s="138"/>
      <c r="B224" s="137"/>
      <c r="C224" s="127"/>
      <c r="D224" s="128"/>
      <c r="E224" s="129"/>
      <c r="F224" s="130"/>
      <c r="G224" s="131"/>
      <c r="H224" s="132"/>
      <c r="I224" s="133"/>
      <c r="J224" s="86"/>
      <c r="K224" s="134"/>
      <c r="L224" s="87"/>
      <c r="M224" s="135"/>
      <c r="N224" s="88"/>
    </row>
    <row r="225" spans="1:14" ht="26" customHeight="1">
      <c r="A225" s="138"/>
      <c r="B225" s="137"/>
      <c r="C225" s="127"/>
      <c r="D225" s="128"/>
      <c r="E225" s="129"/>
      <c r="F225" s="130"/>
      <c r="G225" s="131"/>
      <c r="H225" s="132"/>
      <c r="I225" s="133"/>
      <c r="J225" s="86"/>
      <c r="K225" s="134"/>
      <c r="L225" s="87"/>
      <c r="M225" s="135"/>
      <c r="N225" s="88"/>
    </row>
    <row r="226" spans="1:14" ht="26" customHeight="1">
      <c r="A226" s="138"/>
      <c r="B226" s="137"/>
      <c r="C226" s="127"/>
      <c r="D226" s="128"/>
      <c r="E226" s="129"/>
      <c r="F226" s="130"/>
      <c r="G226" s="131"/>
      <c r="H226" s="132"/>
      <c r="I226" s="133"/>
      <c r="J226" s="86"/>
      <c r="K226" s="134"/>
      <c r="L226" s="87"/>
      <c r="M226" s="135"/>
      <c r="N226" s="88"/>
    </row>
    <row r="227" spans="1:14" ht="26" customHeight="1">
      <c r="A227" s="138"/>
      <c r="B227" s="137"/>
      <c r="C227" s="127"/>
      <c r="D227" s="128"/>
      <c r="E227" s="129"/>
      <c r="F227" s="130"/>
      <c r="G227" s="131"/>
      <c r="H227" s="132"/>
      <c r="I227" s="133"/>
      <c r="J227" s="86"/>
      <c r="K227" s="134"/>
      <c r="L227" s="87"/>
      <c r="M227" s="135"/>
      <c r="N227" s="88"/>
    </row>
    <row r="228" spans="1:14" ht="26" customHeight="1">
      <c r="A228" s="138"/>
      <c r="B228" s="137"/>
      <c r="C228" s="127"/>
      <c r="D228" s="128"/>
      <c r="E228" s="129"/>
      <c r="F228" s="130"/>
      <c r="G228" s="131"/>
      <c r="H228" s="132"/>
      <c r="I228" s="133"/>
      <c r="J228" s="86"/>
      <c r="K228" s="134"/>
      <c r="L228" s="87"/>
      <c r="M228" s="135"/>
      <c r="N228" s="88"/>
    </row>
    <row r="229" spans="1:14" ht="26" customHeight="1">
      <c r="A229" s="138"/>
      <c r="B229" s="137"/>
      <c r="C229" s="127"/>
      <c r="D229" s="128"/>
      <c r="E229" s="129"/>
      <c r="F229" s="130"/>
      <c r="G229" s="131"/>
      <c r="H229" s="132"/>
      <c r="I229" s="133"/>
      <c r="J229" s="86"/>
      <c r="K229" s="134"/>
      <c r="L229" s="87"/>
      <c r="M229" s="135"/>
      <c r="N229" s="88"/>
    </row>
    <row r="230" spans="1:14" ht="26" customHeight="1">
      <c r="A230" s="138"/>
      <c r="B230" s="137"/>
      <c r="C230" s="127"/>
      <c r="D230" s="128"/>
      <c r="E230" s="129"/>
      <c r="F230" s="130"/>
      <c r="G230" s="131"/>
      <c r="H230" s="132"/>
      <c r="I230" s="133"/>
      <c r="J230" s="86"/>
      <c r="K230" s="134"/>
      <c r="L230" s="87"/>
      <c r="M230" s="135"/>
      <c r="N230" s="88"/>
    </row>
    <row r="231" spans="1:14" ht="26" customHeight="1">
      <c r="A231" s="138"/>
      <c r="B231" s="137"/>
      <c r="C231" s="127"/>
      <c r="D231" s="128"/>
      <c r="E231" s="129"/>
      <c r="F231" s="130"/>
      <c r="G231" s="131"/>
      <c r="H231" s="132"/>
      <c r="I231" s="133"/>
      <c r="J231" s="86"/>
      <c r="K231" s="134"/>
      <c r="L231" s="87"/>
      <c r="M231" s="135"/>
      <c r="N231" s="88"/>
    </row>
    <row r="232" spans="1:14" ht="26" customHeight="1">
      <c r="A232" s="138"/>
      <c r="B232" s="137"/>
      <c r="C232" s="127"/>
      <c r="D232" s="128"/>
      <c r="E232" s="129"/>
      <c r="F232" s="130"/>
      <c r="G232" s="131"/>
      <c r="H232" s="132"/>
      <c r="I232" s="133"/>
      <c r="J232" s="86"/>
      <c r="K232" s="134"/>
      <c r="L232" s="87"/>
      <c r="M232" s="135"/>
      <c r="N232" s="88"/>
    </row>
    <row r="233" spans="1:14" ht="26" customHeight="1">
      <c r="A233" s="138"/>
      <c r="B233" s="137"/>
      <c r="C233" s="127"/>
      <c r="D233" s="128"/>
      <c r="E233" s="129"/>
      <c r="F233" s="130"/>
      <c r="G233" s="131"/>
      <c r="H233" s="132"/>
      <c r="I233" s="133"/>
      <c r="J233" s="86"/>
      <c r="K233" s="134"/>
      <c r="L233" s="87"/>
      <c r="M233" s="135"/>
      <c r="N233" s="88"/>
    </row>
    <row r="234" spans="1:14" ht="26" customHeight="1">
      <c r="A234" s="138"/>
      <c r="B234" s="137"/>
      <c r="C234" s="127"/>
      <c r="D234" s="128"/>
      <c r="E234" s="129"/>
      <c r="F234" s="130"/>
      <c r="G234" s="131"/>
      <c r="H234" s="132"/>
      <c r="I234" s="133"/>
      <c r="J234" s="86"/>
      <c r="K234" s="134"/>
      <c r="L234" s="87"/>
      <c r="M234" s="135"/>
      <c r="N234" s="88"/>
    </row>
    <row r="235" spans="1:14" ht="26" customHeight="1">
      <c r="A235" s="138"/>
      <c r="B235" s="137"/>
      <c r="C235" s="127"/>
      <c r="D235" s="128"/>
      <c r="E235" s="129"/>
      <c r="F235" s="130"/>
      <c r="G235" s="131"/>
      <c r="H235" s="132"/>
      <c r="I235" s="133"/>
      <c r="J235" s="86"/>
      <c r="K235" s="134"/>
      <c r="L235" s="87"/>
      <c r="M235" s="135"/>
      <c r="N235" s="88"/>
    </row>
    <row r="236" spans="1:14" ht="26" customHeight="1">
      <c r="A236" s="138"/>
      <c r="B236" s="137"/>
      <c r="C236" s="127"/>
      <c r="D236" s="128"/>
      <c r="E236" s="129"/>
      <c r="F236" s="130"/>
      <c r="G236" s="131"/>
      <c r="H236" s="132"/>
      <c r="I236" s="133"/>
      <c r="J236" s="86"/>
      <c r="K236" s="134"/>
      <c r="L236" s="87"/>
      <c r="M236" s="135"/>
      <c r="N236" s="88"/>
    </row>
    <row r="237" spans="1:14" ht="26" customHeight="1">
      <c r="A237" s="138"/>
      <c r="B237" s="137"/>
      <c r="C237" s="127"/>
      <c r="D237" s="128"/>
      <c r="E237" s="129"/>
      <c r="F237" s="130"/>
      <c r="G237" s="131"/>
      <c r="H237" s="132"/>
      <c r="I237" s="133"/>
      <c r="J237" s="86"/>
      <c r="K237" s="134"/>
      <c r="L237" s="87"/>
      <c r="M237" s="135"/>
      <c r="N237" s="88"/>
    </row>
    <row r="238" spans="1:14" ht="26" customHeight="1">
      <c r="A238" s="138"/>
      <c r="B238" s="137"/>
      <c r="C238" s="127"/>
      <c r="D238" s="128"/>
      <c r="E238" s="129"/>
      <c r="F238" s="130"/>
      <c r="G238" s="131"/>
      <c r="H238" s="132"/>
      <c r="I238" s="133"/>
      <c r="J238" s="86"/>
      <c r="K238" s="134"/>
      <c r="L238" s="87"/>
      <c r="M238" s="135"/>
      <c r="N238" s="88"/>
    </row>
    <row r="239" spans="1:14" ht="26" customHeight="1">
      <c r="A239" s="138"/>
      <c r="B239" s="137" t="s">
        <v>15</v>
      </c>
      <c r="C239" s="127"/>
      <c r="D239" s="128"/>
      <c r="E239" s="129"/>
      <c r="F239" s="130"/>
      <c r="G239" s="131"/>
      <c r="H239" s="132"/>
      <c r="I239" s="133"/>
      <c r="J239" s="86"/>
      <c r="K239" s="134"/>
      <c r="L239" s="87"/>
      <c r="M239" s="135"/>
      <c r="N239" s="88"/>
    </row>
    <row r="240" spans="1:14" ht="26" customHeight="1">
      <c r="A240" s="138"/>
      <c r="B240" s="137" t="s">
        <v>15</v>
      </c>
      <c r="C240" s="127"/>
      <c r="D240" s="128"/>
      <c r="E240" s="129"/>
      <c r="F240" s="130"/>
      <c r="G240" s="131"/>
      <c r="H240" s="132"/>
      <c r="I240" s="133"/>
      <c r="J240" s="86"/>
      <c r="K240" s="134"/>
      <c r="L240" s="87"/>
      <c r="M240" s="135"/>
      <c r="N240" s="88"/>
    </row>
    <row r="241" spans="1:14" ht="26" customHeight="1">
      <c r="A241" s="138"/>
      <c r="B241" s="137" t="s">
        <v>15</v>
      </c>
      <c r="C241" s="127"/>
      <c r="D241" s="128"/>
      <c r="E241" s="129"/>
      <c r="F241" s="130"/>
      <c r="G241" s="131"/>
      <c r="H241" s="132"/>
      <c r="I241" s="133"/>
      <c r="J241" s="86"/>
      <c r="K241" s="134"/>
      <c r="L241" s="87"/>
      <c r="M241" s="135"/>
      <c r="N241" s="88"/>
    </row>
    <row r="242" spans="1:14" ht="26" customHeight="1">
      <c r="A242" s="138"/>
      <c r="B242" s="137" t="s">
        <v>15</v>
      </c>
      <c r="C242" s="127"/>
      <c r="D242" s="128"/>
      <c r="E242" s="129"/>
      <c r="F242" s="130"/>
      <c r="G242" s="131"/>
      <c r="H242" s="132"/>
      <c r="I242" s="133"/>
      <c r="J242" s="86"/>
      <c r="K242" s="134"/>
      <c r="L242" s="87"/>
      <c r="M242" s="135"/>
      <c r="N242" s="88"/>
    </row>
    <row r="243" spans="1:14" ht="26" customHeight="1">
      <c r="A243" s="138"/>
      <c r="B243" s="137" t="s">
        <v>15</v>
      </c>
      <c r="C243" s="127"/>
      <c r="D243" s="128"/>
      <c r="E243" s="129"/>
      <c r="F243" s="130"/>
      <c r="G243" s="131"/>
      <c r="H243" s="132"/>
      <c r="I243" s="133"/>
      <c r="J243" s="86"/>
      <c r="K243" s="134"/>
      <c r="L243" s="87"/>
      <c r="M243" s="135"/>
      <c r="N243" s="88"/>
    </row>
    <row r="244" spans="1:14" ht="26" customHeight="1">
      <c r="A244" s="138"/>
      <c r="B244" s="137" t="s">
        <v>15</v>
      </c>
      <c r="C244" s="127"/>
      <c r="D244" s="128"/>
      <c r="E244" s="129"/>
      <c r="F244" s="130"/>
      <c r="G244" s="131"/>
      <c r="H244" s="132"/>
      <c r="I244" s="133"/>
      <c r="J244" s="86"/>
      <c r="K244" s="134"/>
      <c r="L244" s="87"/>
      <c r="M244" s="135"/>
      <c r="N244" s="88"/>
    </row>
    <row r="245" spans="1:14" ht="26" customHeight="1">
      <c r="A245" s="138"/>
      <c r="B245" s="137" t="s">
        <v>15</v>
      </c>
      <c r="C245" s="127"/>
      <c r="D245" s="128"/>
      <c r="E245" s="129"/>
      <c r="F245" s="130"/>
      <c r="G245" s="131"/>
      <c r="H245" s="132"/>
      <c r="I245" s="133"/>
      <c r="J245" s="86"/>
      <c r="K245" s="134"/>
      <c r="L245" s="87"/>
      <c r="M245" s="135"/>
      <c r="N245" s="88"/>
    </row>
    <row r="246" spans="1:14" ht="26" customHeight="1">
      <c r="A246" s="138"/>
      <c r="B246" s="137" t="s">
        <v>15</v>
      </c>
      <c r="C246" s="127"/>
      <c r="D246" s="128"/>
      <c r="E246" s="129"/>
      <c r="F246" s="130"/>
      <c r="G246" s="131"/>
      <c r="H246" s="132"/>
      <c r="I246" s="133"/>
      <c r="J246" s="86"/>
      <c r="K246" s="134"/>
      <c r="L246" s="87"/>
      <c r="M246" s="135"/>
      <c r="N246" s="88"/>
    </row>
    <row r="247" spans="1:14" ht="26" customHeight="1">
      <c r="A247" s="138"/>
      <c r="B247" s="137" t="s">
        <v>15</v>
      </c>
      <c r="C247" s="127"/>
      <c r="D247" s="128"/>
      <c r="E247" s="129"/>
      <c r="F247" s="130"/>
      <c r="G247" s="131"/>
      <c r="H247" s="132"/>
      <c r="I247" s="133"/>
      <c r="J247" s="86"/>
      <c r="K247" s="134"/>
      <c r="L247" s="87"/>
      <c r="M247" s="135"/>
      <c r="N247" s="88"/>
    </row>
    <row r="248" spans="1:14" ht="26" customHeight="1">
      <c r="A248" s="138"/>
      <c r="B248" s="137" t="s">
        <v>15</v>
      </c>
      <c r="C248" s="127"/>
      <c r="D248" s="128"/>
      <c r="E248" s="129"/>
      <c r="F248" s="130"/>
      <c r="G248" s="131"/>
      <c r="H248" s="132"/>
      <c r="I248" s="133"/>
      <c r="J248" s="86"/>
      <c r="K248" s="134"/>
      <c r="L248" s="87"/>
      <c r="M248" s="135"/>
      <c r="N248" s="88"/>
    </row>
    <row r="249" spans="1:14" ht="26" customHeight="1">
      <c r="A249" s="138"/>
      <c r="B249" s="138"/>
      <c r="C249" s="127"/>
      <c r="D249" s="128"/>
      <c r="E249" s="129"/>
      <c r="F249" s="130"/>
      <c r="G249" s="131"/>
      <c r="H249" s="132"/>
      <c r="I249" s="133"/>
      <c r="J249" s="86"/>
      <c r="K249" s="134"/>
      <c r="L249" s="87"/>
      <c r="M249" s="135"/>
      <c r="N249" s="88"/>
    </row>
    <row r="250" spans="1:14" ht="26" customHeight="1">
      <c r="A250" s="138"/>
      <c r="B250" s="138"/>
      <c r="C250" s="127"/>
      <c r="D250" s="128"/>
      <c r="E250" s="129"/>
      <c r="F250" s="130"/>
      <c r="G250" s="131"/>
      <c r="H250" s="132"/>
      <c r="I250" s="133"/>
      <c r="J250" s="86"/>
      <c r="K250" s="134"/>
      <c r="L250" s="87"/>
      <c r="M250" s="135"/>
      <c r="N250" s="88"/>
    </row>
    <row r="251" spans="1:14" ht="26" customHeight="1">
      <c r="A251" s="138"/>
      <c r="B251" s="140"/>
      <c r="C251" s="127"/>
      <c r="D251" s="128"/>
      <c r="E251" s="129"/>
      <c r="F251" s="130"/>
      <c r="G251" s="131"/>
      <c r="H251" s="132"/>
      <c r="I251" s="133"/>
      <c r="J251" s="86"/>
      <c r="K251" s="134"/>
      <c r="L251" s="87"/>
      <c r="M251" s="135"/>
      <c r="N251" s="88"/>
    </row>
    <row r="252" spans="1:14" ht="26" customHeight="1">
      <c r="A252" s="138"/>
      <c r="B252" s="137"/>
      <c r="C252" s="127"/>
      <c r="D252" s="128"/>
      <c r="E252" s="129"/>
      <c r="F252" s="130"/>
      <c r="G252" s="131"/>
      <c r="H252" s="132"/>
      <c r="I252" s="133"/>
      <c r="J252" s="86"/>
      <c r="K252" s="134"/>
      <c r="L252" s="87"/>
      <c r="M252" s="135"/>
      <c r="N252" s="88"/>
    </row>
    <row r="253" spans="1:14" ht="26" customHeight="1">
      <c r="A253" s="138"/>
      <c r="B253" s="137"/>
      <c r="C253" s="127"/>
      <c r="D253" s="128"/>
      <c r="E253" s="129"/>
      <c r="F253" s="130"/>
      <c r="G253" s="131"/>
      <c r="H253" s="132"/>
      <c r="I253" s="133"/>
      <c r="J253" s="86"/>
      <c r="K253" s="134"/>
      <c r="L253" s="87"/>
      <c r="M253" s="135"/>
      <c r="N253" s="88"/>
    </row>
    <row r="254" spans="1:14" ht="26" customHeight="1">
      <c r="A254" s="138"/>
      <c r="B254" s="137"/>
      <c r="C254" s="127"/>
      <c r="D254" s="128"/>
      <c r="E254" s="129"/>
      <c r="F254" s="130"/>
      <c r="G254" s="131"/>
      <c r="H254" s="132"/>
      <c r="I254" s="133"/>
      <c r="J254" s="86"/>
      <c r="K254" s="134"/>
      <c r="L254" s="87"/>
      <c r="M254" s="135"/>
      <c r="N254" s="88"/>
    </row>
    <row r="255" spans="1:14" ht="26" customHeight="1">
      <c r="A255" s="138"/>
      <c r="B255" s="137"/>
      <c r="C255" s="127"/>
      <c r="D255" s="128"/>
      <c r="E255" s="129"/>
      <c r="F255" s="130"/>
      <c r="G255" s="131"/>
      <c r="H255" s="132"/>
      <c r="I255" s="133"/>
      <c r="J255" s="86"/>
      <c r="K255" s="134"/>
      <c r="L255" s="87"/>
      <c r="M255" s="135"/>
      <c r="N255" s="88"/>
    </row>
    <row r="256" spans="1:14" ht="26" customHeight="1">
      <c r="A256" s="138"/>
      <c r="B256" s="137"/>
      <c r="C256" s="127"/>
      <c r="D256" s="128"/>
      <c r="E256" s="129"/>
      <c r="F256" s="130"/>
      <c r="G256" s="131"/>
      <c r="H256" s="132"/>
      <c r="I256" s="133"/>
      <c r="J256" s="86"/>
      <c r="K256" s="134"/>
      <c r="L256" s="87"/>
      <c r="M256" s="135"/>
      <c r="N256" s="88"/>
    </row>
    <row r="257" spans="1:14" ht="26" customHeight="1">
      <c r="A257" s="138"/>
      <c r="B257" s="137"/>
      <c r="C257" s="127"/>
      <c r="D257" s="128"/>
      <c r="E257" s="129"/>
      <c r="F257" s="130"/>
      <c r="G257" s="131"/>
      <c r="H257" s="132"/>
      <c r="I257" s="133"/>
      <c r="J257" s="86"/>
      <c r="K257" s="134"/>
      <c r="L257" s="87"/>
      <c r="M257" s="135"/>
      <c r="N257" s="88"/>
    </row>
    <row r="258" spans="1:14" ht="26" customHeight="1">
      <c r="A258" s="138"/>
      <c r="B258" s="137"/>
      <c r="C258" s="127"/>
      <c r="D258" s="128"/>
      <c r="E258" s="129"/>
      <c r="F258" s="130"/>
      <c r="G258" s="131"/>
      <c r="H258" s="132"/>
      <c r="I258" s="133"/>
      <c r="J258" s="86"/>
      <c r="K258" s="134"/>
      <c r="L258" s="87"/>
      <c r="M258" s="135"/>
      <c r="N258" s="88"/>
    </row>
    <row r="259" spans="1:14" ht="26" customHeight="1">
      <c r="A259" s="138"/>
      <c r="B259" s="137"/>
      <c r="C259" s="127"/>
      <c r="D259" s="128"/>
      <c r="E259" s="129"/>
      <c r="F259" s="130"/>
      <c r="G259" s="131"/>
      <c r="H259" s="132"/>
      <c r="I259" s="133"/>
      <c r="J259" s="86"/>
      <c r="K259" s="134"/>
      <c r="L259" s="87"/>
      <c r="M259" s="135"/>
      <c r="N259" s="88"/>
    </row>
    <row r="260" spans="1:14" ht="26" customHeight="1">
      <c r="A260" s="138"/>
      <c r="B260" s="137"/>
      <c r="C260" s="127"/>
      <c r="D260" s="128"/>
      <c r="E260" s="129"/>
      <c r="F260" s="130"/>
      <c r="G260" s="131"/>
      <c r="H260" s="132"/>
      <c r="I260" s="133"/>
      <c r="J260" s="86"/>
      <c r="K260" s="134"/>
      <c r="L260" s="87"/>
      <c r="M260" s="135"/>
      <c r="N260" s="88"/>
    </row>
    <row r="261" spans="1:14" ht="26" customHeight="1">
      <c r="A261" s="138"/>
      <c r="B261" s="137"/>
      <c r="C261" s="127"/>
      <c r="D261" s="128"/>
      <c r="E261" s="129"/>
      <c r="F261" s="130"/>
      <c r="G261" s="131"/>
      <c r="H261" s="132"/>
      <c r="I261" s="133"/>
      <c r="J261" s="86"/>
      <c r="K261" s="134"/>
      <c r="L261" s="87"/>
      <c r="M261" s="135"/>
      <c r="N261" s="88"/>
    </row>
    <row r="262" spans="1:14" ht="26" customHeight="1">
      <c r="A262" s="138"/>
      <c r="B262" s="137"/>
      <c r="C262" s="127"/>
      <c r="D262" s="128"/>
      <c r="E262" s="129"/>
      <c r="F262" s="130"/>
      <c r="G262" s="131"/>
      <c r="H262" s="132"/>
      <c r="I262" s="133"/>
      <c r="J262" s="86"/>
      <c r="K262" s="134"/>
      <c r="L262" s="87"/>
      <c r="M262" s="135"/>
      <c r="N262" s="88"/>
    </row>
    <row r="263" spans="1:14" ht="26" customHeight="1">
      <c r="A263" s="138"/>
      <c r="B263" s="137"/>
      <c r="C263" s="127"/>
      <c r="D263" s="128"/>
      <c r="E263" s="129"/>
      <c r="F263" s="130"/>
      <c r="G263" s="131"/>
      <c r="H263" s="132"/>
      <c r="I263" s="133"/>
      <c r="J263" s="86"/>
      <c r="K263" s="134"/>
      <c r="L263" s="87"/>
      <c r="M263" s="135"/>
      <c r="N263" s="88"/>
    </row>
    <row r="264" spans="1:14" ht="26" customHeight="1">
      <c r="A264" s="138"/>
      <c r="B264" s="137"/>
      <c r="C264" s="127"/>
      <c r="D264" s="128"/>
      <c r="E264" s="129"/>
      <c r="F264" s="130"/>
      <c r="G264" s="131"/>
      <c r="H264" s="132"/>
      <c r="I264" s="133"/>
      <c r="J264" s="86"/>
      <c r="K264" s="134"/>
      <c r="L264" s="87"/>
      <c r="M264" s="135"/>
      <c r="N264" s="88"/>
    </row>
    <row r="265" spans="1:14" ht="26" customHeight="1">
      <c r="A265" s="138"/>
      <c r="B265" s="137"/>
      <c r="C265" s="127"/>
      <c r="D265" s="128"/>
      <c r="E265" s="129"/>
      <c r="F265" s="130"/>
      <c r="G265" s="131"/>
      <c r="H265" s="132"/>
      <c r="I265" s="133"/>
      <c r="J265" s="86"/>
      <c r="K265" s="134"/>
      <c r="L265" s="87"/>
      <c r="M265" s="135"/>
      <c r="N265" s="88"/>
    </row>
    <row r="266" spans="1:14" ht="26" customHeight="1">
      <c r="A266" s="138"/>
      <c r="B266" s="137"/>
      <c r="C266" s="127"/>
      <c r="D266" s="128"/>
      <c r="E266" s="129"/>
      <c r="F266" s="130"/>
      <c r="G266" s="131"/>
      <c r="H266" s="132"/>
      <c r="I266" s="133"/>
      <c r="J266" s="86"/>
      <c r="K266" s="134"/>
      <c r="L266" s="87"/>
      <c r="M266" s="135"/>
      <c r="N266" s="88"/>
    </row>
    <row r="267" spans="1:14">
      <c r="D267" s="124"/>
      <c r="E267" s="124"/>
      <c r="F267" s="124"/>
      <c r="G267" s="124"/>
      <c r="H267" s="124"/>
      <c r="I267" s="124"/>
      <c r="J267" s="152"/>
      <c r="K267" s="124"/>
    </row>
    <row r="268" spans="1:14">
      <c r="D268" s="124"/>
      <c r="E268" s="124"/>
      <c r="F268" s="124"/>
      <c r="G268" s="124"/>
      <c r="H268" s="124"/>
      <c r="I268" s="124"/>
      <c r="J268" s="152"/>
      <c r="K268" s="124"/>
    </row>
    <row r="269" spans="1:14">
      <c r="D269" s="124"/>
      <c r="E269" s="124"/>
      <c r="F269" s="124"/>
      <c r="G269" s="124"/>
      <c r="H269" s="124"/>
      <c r="I269" s="124"/>
      <c r="J269" s="152"/>
      <c r="K269" s="124"/>
    </row>
    <row r="270" spans="1:14">
      <c r="D270" s="124"/>
      <c r="E270" s="124"/>
      <c r="F270" s="124"/>
      <c r="G270" s="124"/>
      <c r="H270" s="124"/>
      <c r="I270" s="124"/>
      <c r="J270" s="152"/>
      <c r="K270" s="124"/>
    </row>
    <row r="271" spans="1:14">
      <c r="D271" s="124"/>
      <c r="E271" s="124"/>
      <c r="F271" s="124"/>
      <c r="G271" s="124"/>
      <c r="H271" s="124"/>
      <c r="I271" s="124"/>
      <c r="J271" s="152"/>
      <c r="K271" s="124"/>
    </row>
    <row r="272" spans="1:14">
      <c r="D272" s="124"/>
      <c r="E272" s="124"/>
      <c r="F272" s="124"/>
      <c r="G272" s="124"/>
      <c r="H272" s="124"/>
      <c r="I272" s="124"/>
      <c r="J272" s="152"/>
      <c r="K272" s="124"/>
    </row>
    <row r="273" spans="4:11">
      <c r="D273" s="124"/>
      <c r="E273" s="124"/>
      <c r="F273" s="124"/>
      <c r="G273" s="124"/>
      <c r="H273" s="124"/>
      <c r="I273" s="124"/>
      <c r="J273" s="152"/>
      <c r="K273" s="124"/>
    </row>
    <row r="274" spans="4:11">
      <c r="D274" s="124"/>
      <c r="E274" s="124"/>
      <c r="F274" s="124"/>
      <c r="G274" s="124"/>
      <c r="H274" s="124"/>
      <c r="I274" s="124"/>
      <c r="J274" s="152"/>
      <c r="K274" s="124"/>
    </row>
    <row r="275" spans="4:11">
      <c r="D275" s="124"/>
      <c r="E275" s="124"/>
      <c r="F275" s="124"/>
      <c r="G275" s="124"/>
      <c r="H275" s="124"/>
      <c r="I275" s="124"/>
      <c r="J275" s="152"/>
      <c r="K275" s="124"/>
    </row>
    <row r="276" spans="4:11">
      <c r="D276" s="124"/>
      <c r="E276" s="124"/>
      <c r="F276" s="124"/>
      <c r="G276" s="124"/>
      <c r="H276" s="124"/>
      <c r="I276" s="124"/>
      <c r="J276" s="152"/>
      <c r="K276" s="124"/>
    </row>
    <row r="277" spans="4:11">
      <c r="D277" s="124"/>
      <c r="E277" s="124"/>
      <c r="F277" s="124"/>
      <c r="G277" s="124"/>
      <c r="H277" s="124"/>
      <c r="I277" s="124"/>
      <c r="J277" s="152"/>
      <c r="K277" s="124"/>
    </row>
    <row r="278" spans="4:11">
      <c r="D278" s="124"/>
      <c r="E278" s="124"/>
      <c r="F278" s="124"/>
      <c r="G278" s="124"/>
      <c r="H278" s="124"/>
      <c r="I278" s="124"/>
      <c r="J278" s="152"/>
      <c r="K278" s="124"/>
    </row>
    <row r="279" spans="4:11">
      <c r="D279" s="124"/>
      <c r="E279" s="124"/>
      <c r="F279" s="124"/>
      <c r="G279" s="124"/>
      <c r="H279" s="124"/>
      <c r="I279" s="124"/>
      <c r="J279" s="152"/>
      <c r="K279" s="124"/>
    </row>
    <row r="280" spans="4:11">
      <c r="D280" s="124"/>
      <c r="E280" s="124"/>
      <c r="F280" s="124"/>
      <c r="G280" s="124"/>
      <c r="H280" s="124"/>
      <c r="I280" s="124"/>
      <c r="J280" s="152"/>
      <c r="K280" s="124"/>
    </row>
    <row r="281" spans="4:11">
      <c r="D281" s="124"/>
      <c r="E281" s="124"/>
      <c r="F281" s="124"/>
      <c r="G281" s="124"/>
      <c r="H281" s="124"/>
      <c r="I281" s="124"/>
      <c r="J281" s="152"/>
      <c r="K281" s="124"/>
    </row>
    <row r="282" spans="4:11">
      <c r="D282" s="124"/>
      <c r="E282" s="124"/>
      <c r="F282" s="124"/>
      <c r="G282" s="124"/>
      <c r="H282" s="124"/>
      <c r="I282" s="124"/>
      <c r="J282" s="152"/>
      <c r="K282" s="124"/>
    </row>
    <row r="283" spans="4:11">
      <c r="D283" s="124"/>
      <c r="E283" s="124"/>
      <c r="F283" s="124"/>
      <c r="G283" s="124"/>
      <c r="H283" s="124"/>
      <c r="I283" s="124"/>
      <c r="J283" s="152"/>
      <c r="K283" s="124"/>
    </row>
    <row r="284" spans="4:11">
      <c r="D284" s="124"/>
      <c r="E284" s="124"/>
      <c r="F284" s="124"/>
      <c r="G284" s="124"/>
      <c r="H284" s="124"/>
      <c r="I284" s="124"/>
      <c r="J284" s="152"/>
      <c r="K284" s="124"/>
    </row>
    <row r="285" spans="4:11">
      <c r="D285" s="124"/>
      <c r="E285" s="124"/>
      <c r="F285" s="124"/>
      <c r="G285" s="124"/>
      <c r="H285" s="124"/>
      <c r="I285" s="124"/>
      <c r="J285" s="152"/>
      <c r="K285" s="124"/>
    </row>
    <row r="286" spans="4:11">
      <c r="D286" s="124"/>
      <c r="E286" s="124"/>
      <c r="F286" s="124"/>
      <c r="G286" s="124"/>
      <c r="H286" s="124"/>
      <c r="I286" s="124"/>
      <c r="J286" s="152"/>
      <c r="K286" s="124"/>
    </row>
    <row r="287" spans="4:11">
      <c r="D287" s="124"/>
      <c r="E287" s="124"/>
      <c r="F287" s="124"/>
      <c r="G287" s="124"/>
      <c r="H287" s="124"/>
      <c r="I287" s="124"/>
      <c r="J287" s="152"/>
      <c r="K287" s="124"/>
    </row>
    <row r="288" spans="4:11">
      <c r="D288" s="124"/>
      <c r="E288" s="124"/>
      <c r="F288" s="124"/>
      <c r="G288" s="124"/>
      <c r="H288" s="124"/>
      <c r="I288" s="124"/>
      <c r="J288" s="152"/>
      <c r="K288" s="124"/>
    </row>
    <row r="289" spans="4:11">
      <c r="D289" s="124"/>
      <c r="E289" s="124"/>
      <c r="F289" s="124"/>
      <c r="G289" s="124"/>
      <c r="H289" s="124"/>
      <c r="I289" s="124"/>
      <c r="J289" s="152"/>
      <c r="K289" s="124"/>
    </row>
    <row r="290" spans="4:11">
      <c r="D290" s="124"/>
      <c r="E290" s="124"/>
      <c r="F290" s="124"/>
      <c r="G290" s="124"/>
      <c r="H290" s="124"/>
      <c r="I290" s="124"/>
      <c r="J290" s="152"/>
      <c r="K290" s="124"/>
    </row>
    <row r="291" spans="4:11">
      <c r="D291" s="124"/>
      <c r="E291" s="124"/>
      <c r="F291" s="124"/>
      <c r="G291" s="124"/>
      <c r="H291" s="124"/>
      <c r="I291" s="124"/>
      <c r="J291" s="152"/>
      <c r="K291" s="124"/>
    </row>
    <row r="292" spans="4:11">
      <c r="D292" s="124"/>
      <c r="E292" s="124"/>
      <c r="F292" s="124"/>
      <c r="G292" s="124"/>
      <c r="H292" s="124"/>
      <c r="I292" s="124"/>
      <c r="J292" s="152"/>
      <c r="K292" s="124"/>
    </row>
    <row r="293" spans="4:11">
      <c r="D293" s="124"/>
      <c r="E293" s="124"/>
      <c r="F293" s="124"/>
      <c r="G293" s="124"/>
      <c r="H293" s="124"/>
      <c r="I293" s="124"/>
      <c r="J293" s="152"/>
      <c r="K293" s="124"/>
    </row>
    <row r="294" spans="4:11">
      <c r="D294" s="124"/>
      <c r="E294" s="124"/>
      <c r="F294" s="124"/>
      <c r="G294" s="124"/>
      <c r="H294" s="124"/>
      <c r="I294" s="124"/>
      <c r="J294" s="152"/>
      <c r="K294" s="124"/>
    </row>
    <row r="295" spans="4:11">
      <c r="D295" s="124"/>
      <c r="E295" s="124"/>
      <c r="F295" s="124"/>
      <c r="G295" s="124"/>
      <c r="H295" s="124"/>
      <c r="I295" s="124"/>
      <c r="J295" s="152"/>
      <c r="K295" s="124"/>
    </row>
    <row r="296" spans="4:11">
      <c r="D296" s="124"/>
      <c r="E296" s="124"/>
      <c r="F296" s="124"/>
      <c r="G296" s="124"/>
      <c r="H296" s="124"/>
      <c r="I296" s="124"/>
      <c r="J296" s="152"/>
      <c r="K296" s="124"/>
    </row>
    <row r="297" spans="4:11">
      <c r="D297" s="124"/>
      <c r="E297" s="124"/>
      <c r="F297" s="124"/>
      <c r="G297" s="124"/>
      <c r="H297" s="124"/>
      <c r="I297" s="124"/>
      <c r="J297" s="152"/>
      <c r="K297" s="124"/>
    </row>
    <row r="298" spans="4:11">
      <c r="D298" s="124"/>
      <c r="E298" s="124"/>
      <c r="F298" s="124"/>
      <c r="G298" s="124"/>
      <c r="H298" s="124"/>
      <c r="I298" s="124"/>
      <c r="J298" s="152"/>
      <c r="K298" s="124"/>
    </row>
    <row r="299" spans="4:11">
      <c r="D299" s="124"/>
      <c r="E299" s="124"/>
      <c r="F299" s="124"/>
      <c r="G299" s="124"/>
      <c r="H299" s="124"/>
      <c r="I299" s="124"/>
      <c r="J299" s="152"/>
      <c r="K299" s="124"/>
    </row>
    <row r="300" spans="4:11">
      <c r="D300" s="124"/>
      <c r="E300" s="124"/>
      <c r="F300" s="124"/>
      <c r="G300" s="124"/>
      <c r="H300" s="124"/>
      <c r="I300" s="124"/>
      <c r="J300" s="152"/>
      <c r="K300" s="124"/>
    </row>
    <row r="301" spans="4:11">
      <c r="D301" s="124"/>
      <c r="E301" s="124"/>
      <c r="F301" s="124"/>
      <c r="G301" s="124"/>
      <c r="H301" s="124"/>
      <c r="I301" s="124"/>
      <c r="J301" s="152"/>
      <c r="K301" s="124"/>
    </row>
    <row r="302" spans="4:11">
      <c r="D302" s="124"/>
      <c r="E302" s="124"/>
      <c r="F302" s="124"/>
      <c r="G302" s="124"/>
      <c r="H302" s="124"/>
      <c r="I302" s="124"/>
      <c r="J302" s="152"/>
      <c r="K302" s="124"/>
    </row>
    <row r="303" spans="4:11">
      <c r="D303" s="124"/>
      <c r="E303" s="124"/>
      <c r="F303" s="124"/>
      <c r="G303" s="124"/>
      <c r="H303" s="124"/>
      <c r="I303" s="124"/>
      <c r="J303" s="152"/>
      <c r="K303" s="124"/>
    </row>
    <row r="304" spans="4:11">
      <c r="D304" s="124"/>
      <c r="E304" s="124"/>
      <c r="F304" s="124"/>
      <c r="G304" s="124"/>
      <c r="H304" s="124"/>
      <c r="I304" s="124"/>
      <c r="J304" s="152"/>
      <c r="K304" s="124"/>
    </row>
    <row r="305" spans="4:11">
      <c r="D305" s="124"/>
      <c r="E305" s="124"/>
      <c r="F305" s="124"/>
      <c r="G305" s="124"/>
      <c r="H305" s="124"/>
      <c r="I305" s="124"/>
      <c r="J305" s="152"/>
      <c r="K305" s="124"/>
    </row>
    <row r="306" spans="4:11">
      <c r="D306" s="124"/>
      <c r="E306" s="124"/>
      <c r="F306" s="124"/>
      <c r="G306" s="124"/>
      <c r="H306" s="124"/>
      <c r="I306" s="124"/>
      <c r="J306" s="152"/>
      <c r="K306" s="124"/>
    </row>
    <row r="307" spans="4:11">
      <c r="D307" s="124"/>
      <c r="E307" s="124"/>
      <c r="F307" s="124"/>
      <c r="G307" s="124"/>
      <c r="H307" s="124"/>
      <c r="I307" s="124"/>
      <c r="J307" s="152"/>
      <c r="K307" s="124"/>
    </row>
    <row r="308" spans="4:11">
      <c r="D308" s="124"/>
      <c r="E308" s="124"/>
      <c r="F308" s="124"/>
      <c r="G308" s="124"/>
      <c r="H308" s="124"/>
      <c r="I308" s="124"/>
      <c r="J308" s="152"/>
      <c r="K308" s="124"/>
    </row>
    <row r="309" spans="4:11">
      <c r="D309" s="124"/>
      <c r="E309" s="124"/>
      <c r="F309" s="124"/>
      <c r="G309" s="124"/>
      <c r="H309" s="124"/>
      <c r="I309" s="124"/>
      <c r="J309" s="152"/>
      <c r="K309" s="124"/>
    </row>
    <row r="310" spans="4:11">
      <c r="D310" s="124"/>
      <c r="E310" s="124"/>
      <c r="F310" s="124"/>
      <c r="G310" s="124"/>
      <c r="H310" s="124"/>
      <c r="I310" s="124"/>
      <c r="J310" s="152"/>
      <c r="K310" s="124"/>
    </row>
    <row r="311" spans="4:11">
      <c r="D311" s="124"/>
      <c r="E311" s="124"/>
      <c r="F311" s="124"/>
      <c r="G311" s="124"/>
      <c r="H311" s="124"/>
      <c r="I311" s="124"/>
      <c r="J311" s="152"/>
      <c r="K311" s="124"/>
    </row>
    <row r="312" spans="4:11">
      <c r="D312" s="124"/>
      <c r="E312" s="124"/>
      <c r="F312" s="124"/>
      <c r="G312" s="124"/>
      <c r="H312" s="124"/>
      <c r="I312" s="124"/>
      <c r="J312" s="152"/>
      <c r="K312" s="124"/>
    </row>
    <row r="313" spans="4:11">
      <c r="D313" s="124"/>
      <c r="E313" s="124"/>
      <c r="F313" s="124"/>
      <c r="G313" s="124"/>
      <c r="H313" s="124"/>
      <c r="I313" s="124"/>
      <c r="J313" s="152"/>
      <c r="K313" s="124"/>
    </row>
    <row r="314" spans="4:11">
      <c r="D314" s="124"/>
      <c r="E314" s="124"/>
      <c r="F314" s="124"/>
      <c r="G314" s="124"/>
      <c r="H314" s="124"/>
      <c r="I314" s="124"/>
      <c r="J314" s="152"/>
      <c r="K314" s="124"/>
    </row>
    <row r="315" spans="4:11">
      <c r="D315" s="124"/>
      <c r="E315" s="124"/>
      <c r="F315" s="124"/>
      <c r="G315" s="124"/>
      <c r="H315" s="124"/>
      <c r="I315" s="124"/>
      <c r="J315" s="152"/>
      <c r="K315" s="124"/>
    </row>
    <row r="316" spans="4:11">
      <c r="D316" s="124"/>
      <c r="E316" s="124"/>
      <c r="F316" s="124"/>
      <c r="G316" s="124"/>
      <c r="H316" s="124"/>
      <c r="I316" s="124"/>
      <c r="J316" s="152"/>
      <c r="K316" s="124"/>
    </row>
    <row r="317" spans="4:11">
      <c r="D317" s="124"/>
      <c r="E317" s="124"/>
      <c r="F317" s="124"/>
      <c r="G317" s="124"/>
      <c r="H317" s="124"/>
      <c r="I317" s="124"/>
      <c r="J317" s="152"/>
      <c r="K317" s="124"/>
    </row>
    <row r="318" spans="4:11">
      <c r="D318" s="124"/>
      <c r="E318" s="124"/>
      <c r="F318" s="124"/>
      <c r="G318" s="124"/>
      <c r="H318" s="124"/>
      <c r="I318" s="124"/>
      <c r="J318" s="152"/>
      <c r="K318" s="124"/>
    </row>
    <row r="319" spans="4:11">
      <c r="D319" s="124"/>
      <c r="E319" s="124"/>
      <c r="F319" s="124"/>
      <c r="G319" s="124"/>
      <c r="H319" s="124"/>
      <c r="I319" s="124"/>
      <c r="J319" s="152"/>
      <c r="K319" s="124"/>
    </row>
    <row r="320" spans="4:11">
      <c r="D320" s="124"/>
      <c r="E320" s="124"/>
      <c r="F320" s="124"/>
      <c r="G320" s="124"/>
      <c r="H320" s="124"/>
      <c r="I320" s="124"/>
      <c r="J320" s="152"/>
      <c r="K320" s="124"/>
    </row>
    <row r="321" spans="4:11">
      <c r="D321" s="124"/>
      <c r="E321" s="124"/>
      <c r="F321" s="124"/>
      <c r="G321" s="124"/>
      <c r="H321" s="124"/>
      <c r="I321" s="124"/>
      <c r="J321" s="152"/>
      <c r="K321" s="124"/>
    </row>
    <row r="322" spans="4:11">
      <c r="D322" s="124"/>
      <c r="E322" s="124"/>
      <c r="F322" s="124"/>
      <c r="G322" s="124"/>
      <c r="H322" s="124"/>
      <c r="I322" s="124"/>
      <c r="J322" s="152"/>
      <c r="K322" s="124"/>
    </row>
    <row r="323" spans="4:11">
      <c r="D323" s="124"/>
      <c r="E323" s="124"/>
      <c r="F323" s="124"/>
      <c r="G323" s="124"/>
      <c r="H323" s="124"/>
      <c r="I323" s="124"/>
      <c r="J323" s="152"/>
      <c r="K323" s="124"/>
    </row>
    <row r="324" spans="4:11">
      <c r="D324" s="124"/>
      <c r="E324" s="124"/>
      <c r="F324" s="124"/>
      <c r="G324" s="124"/>
      <c r="H324" s="124"/>
      <c r="I324" s="124"/>
      <c r="J324" s="152"/>
      <c r="K324" s="124"/>
    </row>
    <row r="325" spans="4:11">
      <c r="D325" s="124"/>
      <c r="E325" s="124"/>
      <c r="F325" s="124"/>
      <c r="G325" s="124"/>
      <c r="H325" s="124"/>
      <c r="I325" s="124"/>
      <c r="J325" s="152"/>
      <c r="K325" s="124"/>
    </row>
    <row r="326" spans="4:11">
      <c r="D326" s="124"/>
      <c r="E326" s="124"/>
      <c r="F326" s="124"/>
      <c r="G326" s="124"/>
      <c r="H326" s="124"/>
      <c r="I326" s="124"/>
      <c r="J326" s="152"/>
      <c r="K326" s="124"/>
    </row>
    <row r="327" spans="4:11">
      <c r="D327" s="124"/>
      <c r="E327" s="124"/>
      <c r="F327" s="124"/>
      <c r="G327" s="124"/>
      <c r="H327" s="124"/>
      <c r="I327" s="124"/>
      <c r="J327" s="152"/>
      <c r="K327" s="124"/>
    </row>
    <row r="328" spans="4:11">
      <c r="D328" s="124"/>
      <c r="E328" s="124"/>
      <c r="F328" s="124"/>
      <c r="G328" s="124"/>
      <c r="H328" s="124"/>
      <c r="I328" s="124"/>
      <c r="J328" s="152"/>
      <c r="K328" s="124"/>
    </row>
    <row r="329" spans="4:11">
      <c r="D329" s="124"/>
      <c r="E329" s="124"/>
      <c r="F329" s="124"/>
      <c r="G329" s="124"/>
      <c r="H329" s="124"/>
      <c r="I329" s="124"/>
      <c r="J329" s="152"/>
      <c r="K329" s="124"/>
    </row>
    <row r="330" spans="4:11">
      <c r="D330" s="124"/>
      <c r="E330" s="124"/>
      <c r="F330" s="124"/>
      <c r="G330" s="124"/>
      <c r="H330" s="124"/>
      <c r="I330" s="124"/>
      <c r="J330" s="152"/>
      <c r="K330" s="124"/>
    </row>
    <row r="331" spans="4:11">
      <c r="D331" s="124"/>
      <c r="E331" s="124"/>
      <c r="F331" s="124"/>
      <c r="G331" s="124"/>
      <c r="H331" s="124"/>
      <c r="I331" s="124"/>
      <c r="J331" s="152"/>
      <c r="K331" s="124"/>
    </row>
    <row r="332" spans="4:11">
      <c r="D332" s="124"/>
      <c r="E332" s="124"/>
      <c r="F332" s="124"/>
      <c r="G332" s="124"/>
      <c r="H332" s="124"/>
      <c r="I332" s="124"/>
      <c r="J332" s="152"/>
      <c r="K332" s="124"/>
    </row>
    <row r="333" spans="4:11">
      <c r="D333" s="124"/>
      <c r="E333" s="124"/>
      <c r="F333" s="124"/>
      <c r="G333" s="124"/>
      <c r="H333" s="124"/>
      <c r="I333" s="124"/>
      <c r="J333" s="152"/>
      <c r="K333" s="124"/>
    </row>
    <row r="334" spans="4:11">
      <c r="D334" s="124"/>
      <c r="E334" s="124"/>
      <c r="F334" s="124"/>
      <c r="G334" s="124"/>
      <c r="H334" s="124"/>
      <c r="I334" s="124"/>
      <c r="J334" s="152"/>
      <c r="K334" s="124"/>
    </row>
    <row r="335" spans="4:11">
      <c r="D335" s="124"/>
      <c r="E335" s="124"/>
      <c r="F335" s="124"/>
      <c r="G335" s="124"/>
      <c r="H335" s="124"/>
      <c r="I335" s="124"/>
      <c r="J335" s="152"/>
      <c r="K335" s="124"/>
    </row>
    <row r="336" spans="4:11">
      <c r="D336" s="124"/>
      <c r="E336" s="124"/>
      <c r="F336" s="124"/>
      <c r="G336" s="124"/>
      <c r="H336" s="124"/>
      <c r="I336" s="124"/>
      <c r="J336" s="152"/>
      <c r="K336" s="124"/>
    </row>
    <row r="337" spans="4:11">
      <c r="D337" s="124"/>
      <c r="E337" s="124"/>
      <c r="F337" s="124"/>
      <c r="G337" s="124"/>
      <c r="H337" s="124"/>
      <c r="I337" s="124"/>
      <c r="J337" s="152"/>
      <c r="K337" s="124"/>
    </row>
    <row r="338" spans="4:11">
      <c r="D338" s="124"/>
      <c r="E338" s="124"/>
      <c r="F338" s="124"/>
      <c r="G338" s="124"/>
      <c r="H338" s="124"/>
      <c r="I338" s="124"/>
      <c r="J338" s="152"/>
      <c r="K338" s="124"/>
    </row>
    <row r="339" spans="4:11">
      <c r="D339" s="124"/>
      <c r="E339" s="124"/>
      <c r="F339" s="124"/>
      <c r="G339" s="124"/>
      <c r="H339" s="124"/>
      <c r="I339" s="124"/>
      <c r="J339" s="152"/>
      <c r="K339" s="124"/>
    </row>
    <row r="340" spans="4:11">
      <c r="D340" s="124"/>
      <c r="E340" s="124"/>
      <c r="F340" s="124"/>
      <c r="G340" s="124"/>
      <c r="H340" s="124"/>
      <c r="I340" s="124"/>
      <c r="J340" s="152"/>
      <c r="K340" s="124"/>
    </row>
    <row r="341" spans="4:11">
      <c r="D341" s="124"/>
      <c r="E341" s="124"/>
      <c r="F341" s="124"/>
      <c r="G341" s="124"/>
      <c r="H341" s="124"/>
      <c r="I341" s="124"/>
      <c r="J341" s="152"/>
      <c r="K341" s="124"/>
    </row>
    <row r="342" spans="4:11">
      <c r="D342" s="124"/>
      <c r="E342" s="124"/>
      <c r="F342" s="124"/>
      <c r="G342" s="124"/>
      <c r="H342" s="124"/>
      <c r="I342" s="124"/>
      <c r="J342" s="152"/>
      <c r="K342" s="124"/>
    </row>
    <row r="343" spans="4:11">
      <c r="D343" s="124"/>
      <c r="E343" s="124"/>
      <c r="F343" s="124"/>
      <c r="G343" s="124"/>
      <c r="H343" s="124"/>
      <c r="I343" s="124"/>
      <c r="J343" s="152"/>
      <c r="K343" s="124"/>
    </row>
    <row r="344" spans="4:11">
      <c r="D344" s="124"/>
      <c r="E344" s="124"/>
      <c r="F344" s="124"/>
      <c r="G344" s="124"/>
      <c r="H344" s="124"/>
      <c r="I344" s="124"/>
      <c r="J344" s="152"/>
      <c r="K344" s="124"/>
    </row>
    <row r="345" spans="4:11">
      <c r="D345" s="124"/>
      <c r="E345" s="124"/>
      <c r="F345" s="124"/>
      <c r="G345" s="124"/>
      <c r="H345" s="124"/>
      <c r="I345" s="124"/>
      <c r="J345" s="152"/>
      <c r="K345" s="124"/>
    </row>
    <row r="346" spans="4:11">
      <c r="D346" s="124"/>
      <c r="E346" s="124"/>
      <c r="F346" s="124"/>
      <c r="G346" s="124"/>
      <c r="H346" s="124"/>
      <c r="I346" s="124"/>
      <c r="J346" s="152"/>
      <c r="K346" s="124"/>
    </row>
    <row r="347" spans="4:11">
      <c r="D347" s="124"/>
      <c r="E347" s="124"/>
      <c r="F347" s="124"/>
      <c r="G347" s="124"/>
      <c r="H347" s="124"/>
      <c r="I347" s="124"/>
      <c r="J347" s="152"/>
      <c r="K347" s="124"/>
    </row>
    <row r="348" spans="4:11">
      <c r="D348" s="124"/>
      <c r="E348" s="124"/>
      <c r="F348" s="124"/>
      <c r="G348" s="124"/>
      <c r="H348" s="124"/>
      <c r="I348" s="124"/>
      <c r="J348" s="152"/>
      <c r="K348" s="124"/>
    </row>
    <row r="349" spans="4:11">
      <c r="D349" s="124"/>
      <c r="E349" s="124"/>
      <c r="F349" s="124"/>
      <c r="G349" s="124"/>
      <c r="H349" s="124"/>
      <c r="I349" s="124"/>
      <c r="J349" s="152"/>
      <c r="K349" s="124"/>
    </row>
    <row r="350" spans="4:11">
      <c r="D350" s="124"/>
      <c r="E350" s="124"/>
      <c r="F350" s="124"/>
      <c r="G350" s="124"/>
      <c r="H350" s="124"/>
      <c r="I350" s="124"/>
      <c r="J350" s="152"/>
      <c r="K350" s="124"/>
    </row>
    <row r="351" spans="4:11">
      <c r="D351" s="124"/>
      <c r="E351" s="124"/>
      <c r="F351" s="124"/>
      <c r="G351" s="124"/>
      <c r="H351" s="124"/>
      <c r="I351" s="124"/>
      <c r="J351" s="152"/>
      <c r="K351" s="124"/>
    </row>
    <row r="352" spans="4:11">
      <c r="D352" s="124"/>
      <c r="E352" s="124"/>
      <c r="F352" s="124"/>
      <c r="G352" s="124"/>
      <c r="H352" s="124"/>
      <c r="I352" s="124"/>
      <c r="J352" s="152"/>
      <c r="K352" s="124"/>
    </row>
    <row r="353" spans="4:11">
      <c r="D353" s="124"/>
      <c r="E353" s="124"/>
      <c r="F353" s="124"/>
      <c r="G353" s="124"/>
      <c r="H353" s="124"/>
      <c r="I353" s="124"/>
      <c r="J353" s="152"/>
      <c r="K353" s="124"/>
    </row>
    <row r="354" spans="4:11">
      <c r="D354" s="124"/>
      <c r="E354" s="124"/>
      <c r="F354" s="124"/>
      <c r="G354" s="124"/>
      <c r="H354" s="124"/>
      <c r="I354" s="124"/>
      <c r="J354" s="152"/>
      <c r="K354" s="124"/>
    </row>
    <row r="355" spans="4:11">
      <c r="D355" s="124"/>
      <c r="E355" s="124"/>
      <c r="F355" s="124"/>
      <c r="G355" s="124"/>
      <c r="H355" s="124"/>
      <c r="I355" s="124"/>
      <c r="J355" s="152"/>
      <c r="K355" s="124"/>
    </row>
    <row r="356" spans="4:11">
      <c r="D356" s="124"/>
      <c r="E356" s="124"/>
      <c r="F356" s="124"/>
      <c r="G356" s="124"/>
      <c r="H356" s="124"/>
      <c r="I356" s="124"/>
      <c r="J356" s="152"/>
      <c r="K356" s="124"/>
    </row>
    <row r="357" spans="4:11">
      <c r="D357" s="124"/>
      <c r="E357" s="124"/>
      <c r="F357" s="124"/>
      <c r="G357" s="124"/>
      <c r="H357" s="124"/>
      <c r="I357" s="124"/>
      <c r="J357" s="152"/>
      <c r="K357" s="124"/>
    </row>
    <row r="358" spans="4:11">
      <c r="D358" s="124"/>
      <c r="E358" s="124"/>
      <c r="F358" s="124"/>
      <c r="G358" s="124"/>
      <c r="H358" s="124"/>
      <c r="I358" s="124"/>
      <c r="J358" s="152"/>
      <c r="K358" s="124"/>
    </row>
    <row r="359" spans="4:11">
      <c r="D359" s="124"/>
      <c r="E359" s="124"/>
      <c r="F359" s="124"/>
      <c r="G359" s="124"/>
      <c r="H359" s="124"/>
      <c r="I359" s="124"/>
      <c r="J359" s="152"/>
      <c r="K359" s="124"/>
    </row>
    <row r="360" spans="4:11">
      <c r="D360" s="124"/>
      <c r="E360" s="124"/>
      <c r="F360" s="124"/>
      <c r="G360" s="124"/>
      <c r="H360" s="124"/>
      <c r="I360" s="124"/>
      <c r="J360" s="152"/>
      <c r="K360" s="124"/>
    </row>
    <row r="361" spans="4:11">
      <c r="D361" s="124"/>
      <c r="E361" s="124"/>
      <c r="F361" s="124"/>
      <c r="G361" s="124"/>
      <c r="H361" s="124"/>
      <c r="I361" s="124"/>
      <c r="J361" s="152"/>
      <c r="K361" s="124"/>
    </row>
    <row r="362" spans="4:11">
      <c r="D362" s="124"/>
      <c r="E362" s="124"/>
      <c r="F362" s="124"/>
      <c r="G362" s="124"/>
      <c r="H362" s="124"/>
      <c r="I362" s="124"/>
      <c r="J362" s="152"/>
      <c r="K362" s="124"/>
    </row>
    <row r="363" spans="4:11">
      <c r="D363" s="124"/>
      <c r="E363" s="124"/>
      <c r="F363" s="124"/>
      <c r="G363" s="124"/>
      <c r="H363" s="124"/>
      <c r="I363" s="124"/>
      <c r="J363" s="152"/>
      <c r="K363" s="124"/>
    </row>
    <row r="364" spans="4:11">
      <c r="D364" s="124"/>
      <c r="E364" s="124"/>
      <c r="F364" s="124"/>
      <c r="G364" s="124"/>
      <c r="H364" s="124"/>
      <c r="I364" s="124"/>
      <c r="J364" s="152"/>
      <c r="K364" s="124"/>
    </row>
    <row r="365" spans="4:11">
      <c r="D365" s="124"/>
      <c r="E365" s="124"/>
      <c r="F365" s="124"/>
      <c r="G365" s="124"/>
      <c r="H365" s="124"/>
      <c r="I365" s="124"/>
      <c r="J365" s="152"/>
      <c r="K365" s="124"/>
    </row>
    <row r="366" spans="4:11">
      <c r="D366" s="124"/>
      <c r="E366" s="124"/>
      <c r="F366" s="124"/>
      <c r="G366" s="124"/>
      <c r="H366" s="124"/>
      <c r="I366" s="124"/>
      <c r="J366" s="152"/>
      <c r="K366" s="124"/>
    </row>
    <row r="367" spans="4:11">
      <c r="D367" s="124"/>
      <c r="E367" s="124"/>
      <c r="F367" s="124"/>
      <c r="G367" s="124"/>
      <c r="H367" s="124"/>
      <c r="I367" s="124"/>
      <c r="J367" s="152"/>
      <c r="K367" s="124"/>
    </row>
    <row r="368" spans="4:11">
      <c r="D368" s="124"/>
      <c r="E368" s="124"/>
      <c r="F368" s="124"/>
      <c r="G368" s="124"/>
      <c r="H368" s="124"/>
      <c r="I368" s="124"/>
      <c r="J368" s="152"/>
      <c r="K368" s="124"/>
    </row>
    <row r="369" spans="4:11">
      <c r="D369" s="124"/>
      <c r="E369" s="124"/>
      <c r="F369" s="124"/>
      <c r="G369" s="124"/>
      <c r="H369" s="124"/>
      <c r="I369" s="124"/>
      <c r="J369" s="152"/>
      <c r="K369" s="124"/>
    </row>
    <row r="370" spans="4:11">
      <c r="D370" s="124"/>
      <c r="E370" s="124"/>
      <c r="F370" s="124"/>
      <c r="G370" s="124"/>
      <c r="H370" s="124"/>
      <c r="I370" s="124"/>
      <c r="J370" s="152"/>
      <c r="K370" s="124"/>
    </row>
    <row r="371" spans="4:11">
      <c r="D371" s="124"/>
      <c r="E371" s="124"/>
      <c r="F371" s="124"/>
      <c r="G371" s="124"/>
      <c r="H371" s="124"/>
      <c r="I371" s="124"/>
      <c r="J371" s="152"/>
      <c r="K371" s="124"/>
    </row>
    <row r="372" spans="4:11">
      <c r="D372" s="124"/>
      <c r="E372" s="124"/>
      <c r="F372" s="124"/>
      <c r="G372" s="124"/>
      <c r="H372" s="124"/>
      <c r="I372" s="124"/>
      <c r="J372" s="152"/>
      <c r="K372" s="124"/>
    </row>
    <row r="373" spans="4:11">
      <c r="D373" s="124"/>
      <c r="E373" s="124"/>
      <c r="F373" s="124"/>
      <c r="G373" s="124"/>
      <c r="H373" s="124"/>
      <c r="I373" s="124"/>
      <c r="J373" s="152"/>
      <c r="K373" s="124"/>
    </row>
    <row r="374" spans="4:11">
      <c r="D374" s="124"/>
      <c r="E374" s="124"/>
      <c r="F374" s="124"/>
      <c r="G374" s="124"/>
      <c r="H374" s="124"/>
      <c r="I374" s="124"/>
      <c r="J374" s="152"/>
      <c r="K374" s="124"/>
    </row>
    <row r="375" spans="4:11">
      <c r="D375" s="124"/>
      <c r="E375" s="124"/>
      <c r="F375" s="124"/>
      <c r="G375" s="124"/>
      <c r="H375" s="124"/>
      <c r="I375" s="124"/>
      <c r="J375" s="152"/>
      <c r="K375" s="124"/>
    </row>
    <row r="376" spans="4:11">
      <c r="D376" s="124"/>
      <c r="E376" s="124"/>
      <c r="F376" s="124"/>
      <c r="G376" s="124"/>
      <c r="H376" s="124"/>
      <c r="I376" s="124"/>
      <c r="J376" s="152"/>
      <c r="K376" s="124"/>
    </row>
    <row r="377" spans="4:11">
      <c r="D377" s="124"/>
      <c r="E377" s="124"/>
      <c r="F377" s="124"/>
      <c r="G377" s="124"/>
      <c r="H377" s="124"/>
      <c r="I377" s="124"/>
      <c r="J377" s="152"/>
      <c r="K377" s="124"/>
    </row>
    <row r="378" spans="4:11">
      <c r="D378" s="124"/>
      <c r="E378" s="124"/>
      <c r="F378" s="124"/>
      <c r="G378" s="124"/>
      <c r="H378" s="124"/>
      <c r="I378" s="124"/>
      <c r="J378" s="152"/>
      <c r="K378" s="124"/>
    </row>
    <row r="379" spans="4:11">
      <c r="D379" s="124"/>
      <c r="E379" s="124"/>
      <c r="F379" s="124"/>
      <c r="G379" s="124"/>
      <c r="H379" s="124"/>
      <c r="I379" s="124"/>
      <c r="J379" s="152"/>
      <c r="K379" s="124"/>
    </row>
    <row r="380" spans="4:11">
      <c r="D380" s="124"/>
      <c r="E380" s="124"/>
      <c r="F380" s="124"/>
      <c r="G380" s="124"/>
      <c r="H380" s="124"/>
      <c r="I380" s="124"/>
      <c r="J380" s="152"/>
      <c r="K380" s="124"/>
    </row>
    <row r="381" spans="4:11">
      <c r="D381" s="124"/>
      <c r="E381" s="124"/>
      <c r="F381" s="124"/>
      <c r="G381" s="124"/>
      <c r="H381" s="124"/>
      <c r="I381" s="124"/>
      <c r="J381" s="152"/>
      <c r="K381" s="124"/>
    </row>
    <row r="382" spans="4:11">
      <c r="D382" s="124"/>
      <c r="E382" s="124"/>
      <c r="F382" s="124"/>
      <c r="G382" s="124"/>
      <c r="H382" s="124"/>
      <c r="I382" s="124"/>
      <c r="J382" s="152"/>
      <c r="K382" s="124"/>
    </row>
    <row r="383" spans="4:11">
      <c r="D383" s="124"/>
      <c r="E383" s="124"/>
      <c r="F383" s="124"/>
      <c r="G383" s="124"/>
      <c r="H383" s="124"/>
      <c r="I383" s="124"/>
      <c r="J383" s="152"/>
      <c r="K383" s="124"/>
    </row>
    <row r="384" spans="4:11">
      <c r="D384" s="124"/>
      <c r="E384" s="124"/>
      <c r="F384" s="124"/>
      <c r="G384" s="124"/>
      <c r="H384" s="124"/>
      <c r="I384" s="124"/>
      <c r="J384" s="152"/>
      <c r="K384" s="124"/>
    </row>
    <row r="385" spans="4:11">
      <c r="D385" s="124"/>
      <c r="E385" s="124"/>
      <c r="F385" s="124"/>
      <c r="G385" s="124"/>
      <c r="H385" s="124"/>
      <c r="I385" s="124"/>
      <c r="J385" s="152"/>
      <c r="K385" s="124"/>
    </row>
    <row r="386" spans="4:11">
      <c r="D386" s="124"/>
      <c r="E386" s="124"/>
      <c r="F386" s="124"/>
      <c r="G386" s="124"/>
      <c r="H386" s="124"/>
      <c r="I386" s="124"/>
      <c r="J386" s="152"/>
      <c r="K386" s="124"/>
    </row>
    <row r="387" spans="4:11">
      <c r="D387" s="124"/>
      <c r="E387" s="124"/>
      <c r="F387" s="124"/>
      <c r="G387" s="124"/>
      <c r="H387" s="124"/>
      <c r="I387" s="124"/>
      <c r="J387" s="152"/>
      <c r="K387" s="124"/>
    </row>
    <row r="388" spans="4:11">
      <c r="D388" s="124"/>
      <c r="E388" s="124"/>
      <c r="F388" s="124"/>
      <c r="G388" s="124"/>
      <c r="H388" s="124"/>
      <c r="I388" s="124"/>
      <c r="J388" s="152"/>
      <c r="K388" s="124"/>
    </row>
    <row r="389" spans="4:11">
      <c r="D389" s="124"/>
      <c r="E389" s="124"/>
      <c r="F389" s="124"/>
      <c r="G389" s="124"/>
      <c r="H389" s="124"/>
      <c r="I389" s="124"/>
      <c r="J389" s="152"/>
      <c r="K389" s="124"/>
    </row>
    <row r="390" spans="4:11">
      <c r="D390" s="124"/>
      <c r="E390" s="124"/>
      <c r="F390" s="124"/>
      <c r="G390" s="124"/>
      <c r="H390" s="124"/>
      <c r="I390" s="124"/>
      <c r="J390" s="152"/>
      <c r="K390" s="124"/>
    </row>
    <row r="391" spans="4:11">
      <c r="D391" s="124"/>
      <c r="E391" s="124"/>
      <c r="F391" s="124"/>
      <c r="G391" s="124"/>
      <c r="H391" s="124"/>
      <c r="I391" s="124"/>
      <c r="J391" s="152"/>
      <c r="K391" s="124"/>
    </row>
    <row r="392" spans="4:11">
      <c r="D392" s="124"/>
      <c r="E392" s="124"/>
      <c r="F392" s="124"/>
      <c r="G392" s="124"/>
      <c r="H392" s="124"/>
      <c r="I392" s="124"/>
      <c r="J392" s="152"/>
      <c r="K392" s="124"/>
    </row>
    <row r="393" spans="4:11">
      <c r="D393" s="124"/>
      <c r="E393" s="124"/>
      <c r="F393" s="124"/>
      <c r="G393" s="124"/>
      <c r="H393" s="124"/>
      <c r="I393" s="124"/>
      <c r="J393" s="152"/>
      <c r="K393" s="124"/>
    </row>
    <row r="394" spans="4:11">
      <c r="D394" s="124"/>
      <c r="E394" s="124"/>
      <c r="F394" s="124"/>
      <c r="G394" s="124"/>
      <c r="H394" s="124"/>
      <c r="I394" s="124"/>
      <c r="J394" s="152"/>
      <c r="K394" s="124"/>
    </row>
    <row r="395" spans="4:11">
      <c r="D395" s="124"/>
      <c r="E395" s="124"/>
      <c r="F395" s="124"/>
      <c r="G395" s="124"/>
      <c r="H395" s="124"/>
      <c r="I395" s="124"/>
      <c r="J395" s="152"/>
      <c r="K395" s="124"/>
    </row>
    <row r="396" spans="4:11">
      <c r="D396" s="124"/>
      <c r="E396" s="124"/>
      <c r="F396" s="124"/>
      <c r="G396" s="124"/>
      <c r="H396" s="124"/>
      <c r="I396" s="124"/>
      <c r="J396" s="152"/>
      <c r="K396" s="124"/>
    </row>
    <row r="397" spans="4:11">
      <c r="D397" s="124"/>
      <c r="E397" s="124"/>
      <c r="F397" s="124"/>
      <c r="G397" s="124"/>
      <c r="H397" s="124"/>
      <c r="I397" s="124"/>
      <c r="J397" s="152"/>
      <c r="K397" s="124"/>
    </row>
    <row r="398" spans="4:11">
      <c r="D398" s="124"/>
      <c r="E398" s="124"/>
      <c r="F398" s="124"/>
      <c r="G398" s="124"/>
      <c r="H398" s="124"/>
      <c r="I398" s="124"/>
      <c r="J398" s="152"/>
      <c r="K398" s="124"/>
    </row>
    <row r="399" spans="4:11">
      <c r="D399" s="124"/>
      <c r="E399" s="124"/>
      <c r="F399" s="124"/>
      <c r="G399" s="124"/>
      <c r="H399" s="124"/>
      <c r="I399" s="124"/>
      <c r="J399" s="152"/>
      <c r="K399" s="124"/>
    </row>
    <row r="400" spans="4:11">
      <c r="D400" s="124"/>
      <c r="E400" s="124"/>
      <c r="F400" s="124"/>
      <c r="G400" s="124"/>
      <c r="H400" s="124"/>
      <c r="I400" s="124"/>
      <c r="J400" s="152"/>
      <c r="K400" s="124"/>
    </row>
    <row r="401" spans="4:11">
      <c r="D401" s="124"/>
      <c r="E401" s="124"/>
      <c r="F401" s="124"/>
      <c r="G401" s="124"/>
      <c r="H401" s="124"/>
      <c r="I401" s="124"/>
      <c r="J401" s="152"/>
      <c r="K401" s="124"/>
    </row>
    <row r="402" spans="4:11">
      <c r="D402" s="124"/>
      <c r="E402" s="124"/>
      <c r="F402" s="124"/>
      <c r="G402" s="124"/>
      <c r="H402" s="124"/>
      <c r="I402" s="124"/>
      <c r="J402" s="152"/>
      <c r="K402" s="124"/>
    </row>
    <row r="403" spans="4:11">
      <c r="D403" s="124"/>
      <c r="E403" s="124"/>
      <c r="F403" s="124"/>
      <c r="G403" s="124"/>
      <c r="H403" s="124"/>
      <c r="I403" s="124"/>
      <c r="J403" s="152"/>
      <c r="K403" s="124"/>
    </row>
    <row r="404" spans="4:11">
      <c r="D404" s="124"/>
      <c r="E404" s="124"/>
      <c r="F404" s="124"/>
      <c r="G404" s="124"/>
      <c r="H404" s="124"/>
      <c r="I404" s="124"/>
      <c r="J404" s="152"/>
      <c r="K404" s="124"/>
    </row>
    <row r="405" spans="4:11">
      <c r="D405" s="124"/>
      <c r="E405" s="124"/>
      <c r="F405" s="124"/>
      <c r="G405" s="124"/>
      <c r="H405" s="124"/>
      <c r="I405" s="124"/>
      <c r="J405" s="152"/>
      <c r="K405" s="124"/>
    </row>
    <row r="406" spans="4:11">
      <c r="D406" s="124"/>
      <c r="E406" s="124"/>
      <c r="F406" s="124"/>
      <c r="G406" s="124"/>
      <c r="H406" s="124"/>
      <c r="I406" s="124"/>
      <c r="J406" s="152"/>
      <c r="K406" s="124"/>
    </row>
    <row r="407" spans="4:11">
      <c r="D407" s="124"/>
      <c r="E407" s="124"/>
      <c r="F407" s="124"/>
      <c r="G407" s="124"/>
      <c r="H407" s="124"/>
      <c r="I407" s="124"/>
      <c r="J407" s="152"/>
      <c r="K407" s="124"/>
    </row>
    <row r="408" spans="4:11">
      <c r="D408" s="124"/>
      <c r="E408" s="124"/>
      <c r="F408" s="124"/>
      <c r="G408" s="124"/>
      <c r="H408" s="124"/>
      <c r="I408" s="124"/>
      <c r="J408" s="152"/>
      <c r="K408" s="124"/>
    </row>
    <row r="409" spans="4:11">
      <c r="D409" s="124"/>
      <c r="E409" s="124"/>
      <c r="F409" s="124"/>
      <c r="G409" s="124"/>
      <c r="H409" s="124"/>
      <c r="I409" s="124"/>
      <c r="J409" s="152"/>
      <c r="K409" s="124"/>
    </row>
    <row r="410" spans="4:11">
      <c r="D410" s="124"/>
      <c r="E410" s="124"/>
      <c r="F410" s="124"/>
      <c r="G410" s="124"/>
      <c r="H410" s="124"/>
      <c r="I410" s="124"/>
      <c r="J410" s="152"/>
      <c r="K410" s="124"/>
    </row>
    <row r="411" spans="4:11">
      <c r="D411" s="124"/>
      <c r="E411" s="124"/>
      <c r="F411" s="124"/>
      <c r="G411" s="124"/>
      <c r="H411" s="124"/>
      <c r="I411" s="124"/>
      <c r="J411" s="152"/>
      <c r="K411" s="124"/>
    </row>
    <row r="412" spans="4:11">
      <c r="D412" s="124"/>
      <c r="E412" s="124"/>
      <c r="F412" s="124"/>
      <c r="G412" s="124"/>
      <c r="H412" s="124"/>
      <c r="I412" s="124"/>
      <c r="J412" s="152"/>
      <c r="K412" s="124"/>
    </row>
    <row r="413" spans="4:11">
      <c r="D413" s="124"/>
      <c r="E413" s="124"/>
      <c r="F413" s="124"/>
      <c r="G413" s="124"/>
      <c r="H413" s="124"/>
      <c r="I413" s="124"/>
      <c r="J413" s="152"/>
      <c r="K413" s="124"/>
    </row>
    <row r="414" spans="4:11">
      <c r="D414" s="124"/>
      <c r="E414" s="124"/>
      <c r="F414" s="124"/>
      <c r="G414" s="124"/>
      <c r="H414" s="124"/>
      <c r="I414" s="124"/>
      <c r="J414" s="152"/>
      <c r="K414" s="124"/>
    </row>
    <row r="415" spans="4:11">
      <c r="D415" s="124"/>
      <c r="E415" s="124"/>
      <c r="F415" s="124"/>
      <c r="G415" s="124"/>
      <c r="H415" s="124"/>
      <c r="I415" s="124"/>
      <c r="J415" s="152"/>
      <c r="K415" s="124"/>
    </row>
    <row r="416" spans="4:11">
      <c r="D416" s="124"/>
      <c r="E416" s="124"/>
      <c r="F416" s="124"/>
      <c r="G416" s="124"/>
      <c r="H416" s="124"/>
      <c r="I416" s="124"/>
      <c r="J416" s="152"/>
      <c r="K416" s="124"/>
    </row>
    <row r="417" spans="4:11">
      <c r="D417" s="124"/>
      <c r="E417" s="124"/>
      <c r="F417" s="124"/>
      <c r="G417" s="124"/>
      <c r="H417" s="124"/>
      <c r="I417" s="124"/>
      <c r="J417" s="152"/>
      <c r="K417" s="124"/>
    </row>
    <row r="418" spans="4:11">
      <c r="D418" s="124"/>
      <c r="E418" s="124"/>
      <c r="F418" s="124"/>
      <c r="G418" s="124"/>
      <c r="H418" s="124"/>
      <c r="I418" s="124"/>
      <c r="J418" s="152"/>
      <c r="K418" s="124"/>
    </row>
    <row r="419" spans="4:11">
      <c r="D419" s="124"/>
      <c r="E419" s="124"/>
      <c r="F419" s="124"/>
      <c r="G419" s="124"/>
      <c r="H419" s="124"/>
      <c r="I419" s="124"/>
      <c r="J419" s="152"/>
      <c r="K419" s="124"/>
    </row>
    <row r="420" spans="4:11">
      <c r="D420" s="124"/>
      <c r="E420" s="124"/>
      <c r="F420" s="124"/>
      <c r="G420" s="124"/>
      <c r="H420" s="124"/>
      <c r="I420" s="124"/>
      <c r="J420" s="152"/>
      <c r="K420" s="124"/>
    </row>
    <row r="421" spans="4:11">
      <c r="D421" s="124"/>
      <c r="E421" s="124"/>
      <c r="F421" s="124"/>
      <c r="G421" s="124"/>
      <c r="H421" s="124"/>
      <c r="I421" s="124"/>
      <c r="J421" s="152"/>
      <c r="K421" s="124"/>
    </row>
    <row r="422" spans="4:11">
      <c r="D422" s="124"/>
      <c r="E422" s="124"/>
      <c r="F422" s="124"/>
      <c r="G422" s="124"/>
      <c r="H422" s="124"/>
      <c r="I422" s="124"/>
      <c r="J422" s="152"/>
      <c r="K422" s="124"/>
    </row>
    <row r="423" spans="4:11">
      <c r="D423" s="124"/>
      <c r="E423" s="124"/>
      <c r="F423" s="124"/>
      <c r="G423" s="124"/>
      <c r="H423" s="124"/>
      <c r="I423" s="124"/>
      <c r="J423" s="152"/>
      <c r="K423" s="124"/>
    </row>
    <row r="424" spans="4:11">
      <c r="D424" s="124"/>
      <c r="E424" s="124"/>
      <c r="F424" s="124"/>
      <c r="G424" s="124"/>
      <c r="H424" s="124"/>
      <c r="I424" s="124"/>
      <c r="J424" s="152"/>
      <c r="K424" s="124"/>
    </row>
    <row r="425" spans="4:11">
      <c r="D425" s="124"/>
      <c r="E425" s="124"/>
      <c r="F425" s="124"/>
      <c r="G425" s="124"/>
      <c r="H425" s="124"/>
      <c r="I425" s="124"/>
      <c r="J425" s="152"/>
      <c r="K425" s="124"/>
    </row>
    <row r="426" spans="4:11">
      <c r="D426" s="124"/>
      <c r="E426" s="124"/>
      <c r="F426" s="124"/>
      <c r="G426" s="124"/>
      <c r="H426" s="124"/>
      <c r="I426" s="124"/>
      <c r="J426" s="152"/>
      <c r="K426" s="124"/>
    </row>
    <row r="427" spans="4:11">
      <c r="D427" s="124"/>
      <c r="E427" s="124"/>
      <c r="F427" s="124"/>
      <c r="G427" s="124"/>
      <c r="H427" s="124"/>
      <c r="I427" s="124"/>
      <c r="J427" s="152"/>
      <c r="K427" s="124"/>
    </row>
    <row r="428" spans="4:11">
      <c r="D428" s="124"/>
      <c r="E428" s="124"/>
      <c r="F428" s="124"/>
      <c r="G428" s="124"/>
      <c r="H428" s="124"/>
      <c r="I428" s="124"/>
      <c r="J428" s="152"/>
      <c r="K428" s="124"/>
    </row>
    <row r="429" spans="4:11">
      <c r="D429" s="124"/>
      <c r="E429" s="124"/>
      <c r="F429" s="124"/>
      <c r="G429" s="124"/>
      <c r="H429" s="124"/>
      <c r="I429" s="124"/>
      <c r="J429" s="152"/>
      <c r="K429" s="124"/>
    </row>
    <row r="430" spans="4:11">
      <c r="D430" s="124"/>
      <c r="E430" s="124"/>
      <c r="F430" s="124"/>
      <c r="G430" s="124"/>
      <c r="H430" s="124"/>
      <c r="I430" s="124"/>
      <c r="J430" s="152"/>
      <c r="K430" s="124"/>
    </row>
    <row r="431" spans="4:11">
      <c r="D431" s="124"/>
      <c r="E431" s="124"/>
      <c r="F431" s="124"/>
      <c r="G431" s="124"/>
      <c r="H431" s="124"/>
      <c r="I431" s="124"/>
      <c r="J431" s="152"/>
      <c r="K431" s="124"/>
    </row>
    <row r="432" spans="4:11">
      <c r="D432" s="124"/>
      <c r="E432" s="124"/>
      <c r="F432" s="124"/>
      <c r="G432" s="124"/>
      <c r="H432" s="124"/>
      <c r="I432" s="124"/>
      <c r="J432" s="152"/>
      <c r="K432" s="124"/>
    </row>
    <row r="433" spans="4:11">
      <c r="D433" s="124"/>
      <c r="E433" s="124"/>
      <c r="F433" s="124"/>
      <c r="G433" s="124"/>
      <c r="H433" s="124"/>
      <c r="I433" s="124"/>
      <c r="J433" s="152"/>
      <c r="K433" s="124"/>
    </row>
    <row r="434" spans="4:11">
      <c r="D434" s="124"/>
      <c r="E434" s="124"/>
      <c r="F434" s="124"/>
      <c r="G434" s="124"/>
      <c r="H434" s="124"/>
      <c r="I434" s="124"/>
      <c r="J434" s="152"/>
      <c r="K434" s="124"/>
    </row>
    <row r="435" spans="4:11">
      <c r="D435" s="124"/>
      <c r="E435" s="124"/>
      <c r="F435" s="124"/>
      <c r="G435" s="124"/>
      <c r="H435" s="124"/>
      <c r="I435" s="124"/>
      <c r="J435" s="152"/>
      <c r="K435" s="124"/>
    </row>
    <row r="436" spans="4:11">
      <c r="D436" s="124"/>
      <c r="E436" s="124"/>
      <c r="F436" s="124"/>
      <c r="G436" s="124"/>
      <c r="H436" s="124"/>
      <c r="I436" s="124"/>
      <c r="J436" s="152"/>
      <c r="K436" s="124"/>
    </row>
    <row r="437" spans="4:11">
      <c r="D437" s="124"/>
      <c r="E437" s="124"/>
      <c r="F437" s="124"/>
      <c r="G437" s="124"/>
      <c r="H437" s="124"/>
      <c r="I437" s="124"/>
      <c r="J437" s="152"/>
      <c r="K437" s="124"/>
    </row>
    <row r="438" spans="4:11">
      <c r="D438" s="124"/>
      <c r="E438" s="124"/>
      <c r="F438" s="124"/>
      <c r="G438" s="124"/>
      <c r="H438" s="124"/>
      <c r="I438" s="124"/>
      <c r="J438" s="152"/>
      <c r="K438" s="124"/>
    </row>
    <row r="439" spans="4:11">
      <c r="D439" s="124"/>
      <c r="E439" s="124"/>
      <c r="F439" s="124"/>
      <c r="G439" s="124"/>
      <c r="H439" s="124"/>
      <c r="I439" s="124"/>
      <c r="J439" s="152"/>
      <c r="K439" s="124"/>
    </row>
    <row r="440" spans="4:11">
      <c r="D440" s="124"/>
      <c r="E440" s="124"/>
      <c r="F440" s="124"/>
      <c r="G440" s="124"/>
      <c r="H440" s="124"/>
      <c r="I440" s="124"/>
      <c r="J440" s="152"/>
      <c r="K440" s="124"/>
    </row>
    <row r="441" spans="4:11">
      <c r="D441" s="124"/>
      <c r="E441" s="124"/>
      <c r="F441" s="124"/>
      <c r="G441" s="124"/>
      <c r="H441" s="124"/>
      <c r="I441" s="124"/>
      <c r="J441" s="152"/>
      <c r="K441" s="124"/>
    </row>
    <row r="442" spans="4:11">
      <c r="D442" s="124"/>
      <c r="E442" s="124"/>
      <c r="F442" s="124"/>
      <c r="G442" s="124"/>
      <c r="H442" s="124"/>
      <c r="I442" s="124"/>
      <c r="J442" s="152"/>
      <c r="K442" s="124"/>
    </row>
    <row r="443" spans="4:11">
      <c r="D443" s="124"/>
      <c r="E443" s="124"/>
      <c r="F443" s="124"/>
      <c r="G443" s="124"/>
      <c r="H443" s="124"/>
      <c r="I443" s="124"/>
      <c r="J443" s="152"/>
      <c r="K443" s="124"/>
    </row>
    <row r="444" spans="4:11">
      <c r="D444" s="124"/>
      <c r="E444" s="124"/>
      <c r="F444" s="124"/>
      <c r="G444" s="124"/>
      <c r="H444" s="124"/>
      <c r="I444" s="124"/>
      <c r="J444" s="152"/>
      <c r="K444" s="124"/>
    </row>
    <row r="445" spans="4:11">
      <c r="D445" s="124"/>
      <c r="E445" s="124"/>
      <c r="F445" s="124"/>
      <c r="G445" s="124"/>
      <c r="H445" s="124"/>
      <c r="I445" s="124"/>
      <c r="J445" s="152"/>
      <c r="K445" s="124"/>
    </row>
    <row r="446" spans="4:11">
      <c r="D446" s="124"/>
      <c r="E446" s="124"/>
      <c r="F446" s="124"/>
      <c r="G446" s="124"/>
      <c r="H446" s="124"/>
      <c r="I446" s="124"/>
      <c r="J446" s="152"/>
      <c r="K446" s="124"/>
    </row>
    <row r="447" spans="4:11">
      <c r="D447" s="124"/>
      <c r="E447" s="124"/>
      <c r="F447" s="124"/>
      <c r="G447" s="124"/>
      <c r="H447" s="124"/>
      <c r="I447" s="124"/>
      <c r="J447" s="152"/>
      <c r="K447" s="124"/>
    </row>
    <row r="448" spans="4:11">
      <c r="D448" s="124"/>
      <c r="E448" s="124"/>
      <c r="F448" s="124"/>
      <c r="G448" s="124"/>
      <c r="H448" s="124"/>
      <c r="I448" s="124"/>
      <c r="J448" s="152"/>
      <c r="K448" s="124"/>
    </row>
    <row r="449" spans="4:11">
      <c r="D449" s="124"/>
      <c r="E449" s="124"/>
      <c r="F449" s="124"/>
      <c r="G449" s="124"/>
      <c r="H449" s="124"/>
      <c r="I449" s="124"/>
      <c r="J449" s="152"/>
      <c r="K449" s="124"/>
    </row>
    <row r="450" spans="4:11">
      <c r="D450" s="124"/>
      <c r="E450" s="124"/>
      <c r="F450" s="124"/>
      <c r="G450" s="124"/>
      <c r="H450" s="124"/>
      <c r="I450" s="124"/>
      <c r="J450" s="152"/>
      <c r="K450" s="124"/>
    </row>
    <row r="451" spans="4:11">
      <c r="D451" s="124"/>
      <c r="E451" s="124"/>
      <c r="F451" s="124"/>
      <c r="G451" s="124"/>
      <c r="H451" s="124"/>
      <c r="I451" s="124"/>
      <c r="J451" s="152"/>
      <c r="K451" s="124"/>
    </row>
    <row r="452" spans="4:11">
      <c r="D452" s="124"/>
      <c r="E452" s="124"/>
      <c r="F452" s="124"/>
      <c r="G452" s="124"/>
      <c r="H452" s="124"/>
      <c r="I452" s="124"/>
      <c r="J452" s="152"/>
      <c r="K452" s="124"/>
    </row>
    <row r="453" spans="4:11">
      <c r="D453" s="124"/>
      <c r="E453" s="124"/>
      <c r="F453" s="124"/>
      <c r="G453" s="124"/>
      <c r="H453" s="124"/>
      <c r="I453" s="124"/>
      <c r="J453" s="152"/>
      <c r="K453" s="124"/>
    </row>
    <row r="454" spans="4:11">
      <c r="D454" s="124"/>
      <c r="E454" s="124"/>
      <c r="F454" s="124"/>
      <c r="G454" s="124"/>
      <c r="H454" s="124"/>
      <c r="I454" s="124"/>
      <c r="J454" s="152"/>
      <c r="K454" s="124"/>
    </row>
    <row r="455" spans="4:11">
      <c r="D455" s="124"/>
      <c r="E455" s="124"/>
      <c r="F455" s="124"/>
      <c r="G455" s="124"/>
      <c r="H455" s="124"/>
      <c r="I455" s="124"/>
      <c r="J455" s="152"/>
      <c r="K455" s="124"/>
    </row>
    <row r="456" spans="4:11">
      <c r="D456" s="124"/>
      <c r="E456" s="124"/>
      <c r="F456" s="124"/>
      <c r="G456" s="124"/>
      <c r="H456" s="124"/>
      <c r="I456" s="124"/>
      <c r="J456" s="152"/>
      <c r="K456" s="124"/>
    </row>
    <row r="457" spans="4:11">
      <c r="D457" s="124"/>
      <c r="E457" s="124"/>
      <c r="F457" s="124"/>
      <c r="G457" s="124"/>
      <c r="H457" s="124"/>
      <c r="I457" s="124"/>
      <c r="J457" s="152"/>
      <c r="K457" s="124"/>
    </row>
    <row r="458" spans="4:11">
      <c r="D458" s="124"/>
      <c r="E458" s="124"/>
      <c r="F458" s="124"/>
      <c r="G458" s="124"/>
      <c r="H458" s="124"/>
      <c r="I458" s="124"/>
      <c r="J458" s="152"/>
      <c r="K458" s="124"/>
    </row>
    <row r="459" spans="4:11">
      <c r="D459" s="124"/>
      <c r="E459" s="124"/>
      <c r="F459" s="124"/>
      <c r="G459" s="124"/>
      <c r="H459" s="124"/>
      <c r="I459" s="124"/>
      <c r="J459" s="152"/>
      <c r="K459" s="124"/>
    </row>
    <row r="460" spans="4:11">
      <c r="D460" s="124"/>
      <c r="E460" s="124"/>
      <c r="F460" s="124"/>
      <c r="G460" s="124"/>
      <c r="H460" s="124"/>
      <c r="I460" s="124"/>
      <c r="J460" s="152"/>
      <c r="K460" s="124"/>
    </row>
    <row r="461" spans="4:11">
      <c r="D461" s="124"/>
      <c r="E461" s="124"/>
      <c r="F461" s="124"/>
      <c r="G461" s="124"/>
      <c r="H461" s="124"/>
      <c r="I461" s="124"/>
      <c r="J461" s="152"/>
      <c r="K461" s="124"/>
    </row>
    <row r="462" spans="4:11">
      <c r="D462" s="124"/>
      <c r="E462" s="124"/>
      <c r="F462" s="124"/>
      <c r="G462" s="124"/>
      <c r="H462" s="124"/>
      <c r="I462" s="124"/>
      <c r="J462" s="152"/>
      <c r="K462" s="124"/>
    </row>
    <row r="463" spans="4:11">
      <c r="D463" s="124"/>
      <c r="E463" s="124"/>
      <c r="F463" s="124"/>
      <c r="G463" s="124"/>
      <c r="H463" s="124"/>
      <c r="I463" s="124"/>
      <c r="J463" s="152"/>
      <c r="K463" s="124"/>
    </row>
    <row r="464" spans="4:11">
      <c r="D464" s="124"/>
      <c r="E464" s="124"/>
      <c r="F464" s="124"/>
      <c r="G464" s="124"/>
      <c r="H464" s="124"/>
      <c r="I464" s="124"/>
      <c r="J464" s="152"/>
      <c r="K464" s="124"/>
    </row>
    <row r="465" spans="4:11">
      <c r="D465" s="124"/>
      <c r="E465" s="124"/>
      <c r="F465" s="124"/>
      <c r="G465" s="124"/>
      <c r="H465" s="124"/>
      <c r="I465" s="124"/>
      <c r="J465" s="152"/>
      <c r="K465" s="124"/>
    </row>
    <row r="466" spans="4:11">
      <c r="D466" s="124"/>
      <c r="E466" s="124"/>
      <c r="F466" s="124"/>
      <c r="G466" s="124"/>
      <c r="H466" s="124"/>
      <c r="I466" s="124"/>
      <c r="J466" s="152"/>
      <c r="K466" s="124"/>
    </row>
    <row r="467" spans="4:11">
      <c r="D467" s="124"/>
      <c r="E467" s="124"/>
      <c r="F467" s="124"/>
      <c r="G467" s="124"/>
      <c r="H467" s="124"/>
      <c r="I467" s="124"/>
      <c r="J467" s="152"/>
      <c r="K467" s="124"/>
    </row>
    <row r="468" spans="4:11">
      <c r="D468" s="124"/>
      <c r="E468" s="124"/>
      <c r="F468" s="124"/>
      <c r="G468" s="124"/>
      <c r="H468" s="124"/>
      <c r="I468" s="124"/>
      <c r="J468" s="152"/>
      <c r="K468" s="124"/>
    </row>
    <row r="469" spans="4:11">
      <c r="D469" s="124"/>
      <c r="E469" s="124"/>
      <c r="F469" s="124"/>
      <c r="G469" s="124"/>
      <c r="H469" s="124"/>
      <c r="I469" s="124"/>
      <c r="J469" s="152"/>
      <c r="K469" s="124"/>
    </row>
    <row r="470" spans="4:11">
      <c r="D470" s="124"/>
      <c r="E470" s="124"/>
      <c r="F470" s="124"/>
      <c r="G470" s="124"/>
      <c r="H470" s="124"/>
      <c r="I470" s="124"/>
      <c r="J470" s="152"/>
      <c r="K470" s="124"/>
    </row>
    <row r="471" spans="4:11">
      <c r="D471" s="124"/>
      <c r="E471" s="124"/>
      <c r="F471" s="124"/>
      <c r="G471" s="124"/>
      <c r="H471" s="124"/>
      <c r="I471" s="124"/>
      <c r="J471" s="152"/>
      <c r="K471" s="124"/>
    </row>
    <row r="472" spans="4:11">
      <c r="D472" s="124"/>
      <c r="E472" s="124"/>
      <c r="F472" s="124"/>
      <c r="G472" s="124"/>
      <c r="H472" s="124"/>
      <c r="I472" s="124"/>
      <c r="J472" s="152"/>
      <c r="K472" s="124"/>
    </row>
    <row r="473" spans="4:11">
      <c r="D473" s="124"/>
      <c r="E473" s="124"/>
      <c r="F473" s="124"/>
      <c r="G473" s="124"/>
      <c r="H473" s="124"/>
      <c r="I473" s="124"/>
      <c r="J473" s="152"/>
      <c r="K473" s="124"/>
    </row>
    <row r="474" spans="4:11">
      <c r="D474" s="124"/>
      <c r="E474" s="124"/>
      <c r="F474" s="124"/>
      <c r="G474" s="124"/>
      <c r="H474" s="124"/>
      <c r="I474" s="124"/>
      <c r="J474" s="152"/>
      <c r="K474" s="124"/>
    </row>
    <row r="475" spans="4:11">
      <c r="D475" s="124"/>
      <c r="E475" s="124"/>
      <c r="F475" s="124"/>
      <c r="G475" s="124"/>
      <c r="H475" s="124"/>
      <c r="I475" s="124"/>
      <c r="J475" s="152"/>
      <c r="K475" s="124"/>
    </row>
    <row r="476" spans="4:11">
      <c r="D476" s="124"/>
      <c r="E476" s="124"/>
      <c r="F476" s="124"/>
      <c r="G476" s="124"/>
      <c r="H476" s="124"/>
      <c r="I476" s="124"/>
      <c r="J476" s="152"/>
      <c r="K476" s="124"/>
    </row>
    <row r="477" spans="4:11">
      <c r="D477" s="124"/>
      <c r="E477" s="124"/>
      <c r="F477" s="124"/>
      <c r="G477" s="124"/>
      <c r="H477" s="124"/>
      <c r="I477" s="124"/>
      <c r="J477" s="152"/>
      <c r="K477" s="124"/>
    </row>
    <row r="478" spans="4:11">
      <c r="D478" s="124"/>
      <c r="E478" s="124"/>
      <c r="F478" s="124"/>
      <c r="G478" s="124"/>
      <c r="H478" s="124"/>
      <c r="I478" s="124"/>
      <c r="J478" s="152"/>
      <c r="K478" s="124"/>
    </row>
    <row r="479" spans="4:11">
      <c r="D479" s="124"/>
      <c r="E479" s="124"/>
      <c r="F479" s="124"/>
      <c r="G479" s="124"/>
      <c r="H479" s="124"/>
      <c r="I479" s="124"/>
      <c r="J479" s="152"/>
      <c r="K479" s="124"/>
    </row>
    <row r="480" spans="4:11">
      <c r="D480" s="124"/>
      <c r="E480" s="124"/>
      <c r="F480" s="124"/>
      <c r="G480" s="124"/>
      <c r="H480" s="124"/>
      <c r="I480" s="124"/>
      <c r="J480" s="152"/>
      <c r="K480" s="124"/>
    </row>
    <row r="481" spans="4:11">
      <c r="D481" s="124"/>
      <c r="E481" s="124"/>
      <c r="F481" s="124"/>
      <c r="G481" s="124"/>
      <c r="H481" s="124"/>
      <c r="I481" s="124"/>
      <c r="J481" s="152"/>
      <c r="K481" s="124"/>
    </row>
    <row r="482" spans="4:11">
      <c r="D482" s="124"/>
      <c r="E482" s="124"/>
      <c r="F482" s="124"/>
      <c r="G482" s="124"/>
      <c r="H482" s="124"/>
      <c r="I482" s="124"/>
      <c r="J482" s="152"/>
      <c r="K482" s="124"/>
    </row>
    <row r="483" spans="4:11">
      <c r="D483" s="124"/>
      <c r="E483" s="124"/>
      <c r="F483" s="124"/>
      <c r="G483" s="124"/>
      <c r="H483" s="124"/>
      <c r="I483" s="124"/>
      <c r="J483" s="152"/>
      <c r="K483" s="124"/>
    </row>
    <row r="484" spans="4:11">
      <c r="D484" s="124"/>
      <c r="E484" s="124"/>
      <c r="F484" s="124"/>
      <c r="G484" s="124"/>
      <c r="H484" s="124"/>
      <c r="I484" s="124"/>
      <c r="J484" s="152"/>
      <c r="K484" s="124"/>
    </row>
    <row r="485" spans="4:11">
      <c r="D485" s="124"/>
      <c r="E485" s="124"/>
      <c r="F485" s="124"/>
      <c r="G485" s="124"/>
      <c r="H485" s="124"/>
      <c r="I485" s="124"/>
      <c r="J485" s="152"/>
      <c r="K485" s="124"/>
    </row>
    <row r="486" spans="4:11">
      <c r="D486" s="124"/>
      <c r="E486" s="124"/>
      <c r="F486" s="124"/>
      <c r="G486" s="124"/>
      <c r="H486" s="124"/>
      <c r="I486" s="124"/>
      <c r="J486" s="152"/>
      <c r="K486" s="124"/>
    </row>
    <row r="487" spans="4:11">
      <c r="D487" s="124"/>
      <c r="E487" s="124"/>
      <c r="F487" s="124"/>
      <c r="G487" s="124"/>
      <c r="H487" s="124"/>
      <c r="I487" s="124"/>
      <c r="J487" s="152"/>
      <c r="K487" s="124"/>
    </row>
    <row r="488" spans="4:11">
      <c r="D488" s="124"/>
      <c r="E488" s="124"/>
      <c r="F488" s="124"/>
      <c r="G488" s="124"/>
      <c r="H488" s="124"/>
      <c r="I488" s="124"/>
      <c r="J488" s="152"/>
      <c r="K488" s="124"/>
    </row>
    <row r="489" spans="4:11">
      <c r="D489" s="124"/>
      <c r="E489" s="124"/>
      <c r="F489" s="124"/>
      <c r="G489" s="124"/>
      <c r="H489" s="124"/>
      <c r="I489" s="124"/>
      <c r="J489" s="152"/>
      <c r="K489" s="124"/>
    </row>
    <row r="490" spans="4:11">
      <c r="D490" s="124"/>
      <c r="E490" s="124"/>
      <c r="F490" s="124"/>
      <c r="G490" s="124"/>
      <c r="H490" s="124"/>
      <c r="I490" s="124"/>
      <c r="J490" s="152"/>
      <c r="K490" s="124"/>
    </row>
    <row r="491" spans="4:11">
      <c r="D491" s="124"/>
      <c r="E491" s="124"/>
      <c r="F491" s="124"/>
      <c r="G491" s="124"/>
      <c r="H491" s="124"/>
      <c r="I491" s="124"/>
      <c r="J491" s="152"/>
      <c r="K491" s="124"/>
    </row>
    <row r="492" spans="4:11">
      <c r="D492" s="124"/>
      <c r="E492" s="124"/>
      <c r="F492" s="124"/>
      <c r="G492" s="124"/>
      <c r="H492" s="124"/>
      <c r="I492" s="124"/>
      <c r="J492" s="152"/>
      <c r="K492" s="124"/>
    </row>
    <row r="493" spans="4:11">
      <c r="D493" s="124"/>
      <c r="E493" s="124"/>
      <c r="F493" s="124"/>
      <c r="G493" s="124"/>
      <c r="H493" s="124"/>
      <c r="I493" s="124"/>
      <c r="J493" s="152"/>
      <c r="K493" s="124"/>
    </row>
    <row r="494" spans="4:11">
      <c r="D494" s="124"/>
      <c r="E494" s="124"/>
      <c r="F494" s="124"/>
      <c r="G494" s="124"/>
      <c r="H494" s="124"/>
      <c r="I494" s="124"/>
      <c r="J494" s="152"/>
      <c r="K494" s="124"/>
    </row>
    <row r="495" spans="4:11">
      <c r="D495" s="124"/>
      <c r="E495" s="124"/>
      <c r="F495" s="124"/>
      <c r="G495" s="124"/>
      <c r="H495" s="124"/>
      <c r="I495" s="124"/>
      <c r="J495" s="152"/>
      <c r="K495" s="124"/>
    </row>
    <row r="496" spans="4:11">
      <c r="D496" s="124"/>
      <c r="E496" s="124"/>
      <c r="F496" s="124"/>
      <c r="G496" s="124"/>
      <c r="H496" s="124"/>
      <c r="I496" s="124"/>
      <c r="J496" s="152"/>
      <c r="K496" s="124"/>
    </row>
    <row r="497" spans="4:11">
      <c r="D497" s="124"/>
      <c r="E497" s="124"/>
      <c r="F497" s="124"/>
      <c r="G497" s="124"/>
      <c r="H497" s="124"/>
      <c r="I497" s="124"/>
      <c r="J497" s="152"/>
      <c r="K497" s="124"/>
    </row>
    <row r="498" spans="4:11">
      <c r="D498" s="124"/>
      <c r="E498" s="124"/>
      <c r="F498" s="124"/>
      <c r="G498" s="124"/>
      <c r="H498" s="124"/>
      <c r="I498" s="124"/>
      <c r="J498" s="152"/>
      <c r="K498" s="124"/>
    </row>
    <row r="499" spans="4:11">
      <c r="D499" s="124"/>
      <c r="E499" s="124"/>
      <c r="F499" s="124"/>
      <c r="G499" s="124"/>
      <c r="H499" s="124"/>
      <c r="I499" s="124"/>
      <c r="J499" s="152"/>
      <c r="K499" s="124"/>
    </row>
    <row r="500" spans="4:11">
      <c r="D500" s="124"/>
      <c r="E500" s="124"/>
      <c r="F500" s="124"/>
      <c r="G500" s="124"/>
      <c r="H500" s="124"/>
      <c r="I500" s="124"/>
      <c r="J500" s="152"/>
      <c r="K500" s="124"/>
    </row>
    <row r="501" spans="4:11">
      <c r="D501" s="124"/>
      <c r="E501" s="124"/>
      <c r="F501" s="124"/>
      <c r="G501" s="124"/>
      <c r="H501" s="124"/>
      <c r="I501" s="124"/>
      <c r="J501" s="152"/>
      <c r="K501" s="124"/>
    </row>
    <row r="502" spans="4:11">
      <c r="D502" s="124"/>
      <c r="E502" s="124"/>
      <c r="F502" s="124"/>
      <c r="G502" s="124"/>
      <c r="H502" s="124"/>
      <c r="I502" s="124"/>
      <c r="J502" s="152"/>
      <c r="K502" s="124"/>
    </row>
    <row r="503" spans="4:11">
      <c r="D503" s="124"/>
      <c r="E503" s="124"/>
      <c r="F503" s="124"/>
      <c r="G503" s="124"/>
      <c r="H503" s="124"/>
      <c r="I503" s="124"/>
      <c r="J503" s="152"/>
      <c r="K503" s="124"/>
    </row>
    <row r="504" spans="4:11">
      <c r="D504" s="124"/>
      <c r="E504" s="124"/>
      <c r="F504" s="124"/>
      <c r="G504" s="124"/>
      <c r="H504" s="124"/>
      <c r="I504" s="124"/>
      <c r="J504" s="152"/>
      <c r="K504" s="124"/>
    </row>
    <row r="505" spans="4:11">
      <c r="D505" s="124"/>
      <c r="E505" s="124"/>
      <c r="F505" s="124"/>
      <c r="G505" s="124"/>
      <c r="H505" s="124"/>
      <c r="I505" s="124"/>
      <c r="J505" s="152"/>
      <c r="K505" s="124"/>
    </row>
    <row r="506" spans="4:11">
      <c r="D506" s="124"/>
      <c r="E506" s="124"/>
      <c r="F506" s="124"/>
      <c r="G506" s="124"/>
      <c r="H506" s="124"/>
      <c r="I506" s="124"/>
      <c r="J506" s="152"/>
      <c r="K506" s="124"/>
    </row>
    <row r="507" spans="4:11">
      <c r="D507" s="124"/>
      <c r="E507" s="124"/>
      <c r="F507" s="124"/>
      <c r="G507" s="124"/>
      <c r="H507" s="124"/>
      <c r="I507" s="124"/>
      <c r="J507" s="152"/>
      <c r="K507" s="124"/>
    </row>
    <row r="508" spans="4:11">
      <c r="D508" s="124"/>
      <c r="E508" s="124"/>
      <c r="F508" s="124"/>
      <c r="G508" s="124"/>
      <c r="H508" s="124"/>
      <c r="I508" s="124"/>
      <c r="J508" s="152"/>
      <c r="K508" s="124"/>
    </row>
    <row r="509" spans="4:11">
      <c r="D509" s="124"/>
      <c r="E509" s="124"/>
      <c r="F509" s="124"/>
      <c r="G509" s="124"/>
      <c r="H509" s="124"/>
      <c r="I509" s="124"/>
      <c r="J509" s="152"/>
      <c r="K509" s="124"/>
    </row>
    <row r="510" spans="4:11">
      <c r="D510" s="124"/>
      <c r="E510" s="124"/>
      <c r="F510" s="124"/>
      <c r="G510" s="124"/>
      <c r="H510" s="124"/>
      <c r="I510" s="124"/>
      <c r="J510" s="152"/>
      <c r="K510" s="124"/>
    </row>
    <row r="511" spans="4:11">
      <c r="D511" s="124"/>
      <c r="E511" s="124"/>
      <c r="F511" s="124"/>
      <c r="G511" s="124"/>
      <c r="H511" s="124"/>
      <c r="I511" s="124"/>
      <c r="J511" s="152"/>
      <c r="K511" s="124"/>
    </row>
    <row r="512" spans="4:11">
      <c r="D512" s="124"/>
      <c r="E512" s="124"/>
      <c r="F512" s="124"/>
      <c r="G512" s="124"/>
      <c r="H512" s="124"/>
      <c r="I512" s="124"/>
      <c r="J512" s="152"/>
      <c r="K512" s="124"/>
    </row>
    <row r="513" spans="4:11">
      <c r="D513" s="124"/>
      <c r="E513" s="124"/>
      <c r="F513" s="124"/>
      <c r="G513" s="124"/>
      <c r="H513" s="124"/>
      <c r="I513" s="124"/>
      <c r="J513" s="152"/>
      <c r="K513" s="124"/>
    </row>
    <row r="514" spans="4:11">
      <c r="D514" s="124"/>
      <c r="E514" s="124"/>
      <c r="F514" s="124"/>
      <c r="G514" s="124"/>
      <c r="H514" s="124"/>
      <c r="I514" s="124"/>
      <c r="J514" s="152"/>
      <c r="K514" s="124"/>
    </row>
    <row r="515" spans="4:11">
      <c r="D515" s="124"/>
      <c r="E515" s="124"/>
      <c r="F515" s="124"/>
      <c r="G515" s="124"/>
      <c r="H515" s="124"/>
      <c r="I515" s="124"/>
      <c r="J515" s="152"/>
      <c r="K515" s="124"/>
    </row>
    <row r="516" spans="4:11">
      <c r="D516" s="124"/>
      <c r="E516" s="124"/>
      <c r="F516" s="124"/>
      <c r="G516" s="124"/>
      <c r="H516" s="124"/>
      <c r="I516" s="124"/>
      <c r="J516" s="152"/>
      <c r="K516" s="124"/>
    </row>
    <row r="517" spans="4:11">
      <c r="D517" s="124"/>
      <c r="E517" s="124"/>
      <c r="F517" s="124"/>
      <c r="G517" s="124"/>
      <c r="H517" s="124"/>
      <c r="I517" s="124"/>
      <c r="J517" s="152"/>
      <c r="K517" s="124"/>
    </row>
    <row r="518" spans="4:11">
      <c r="D518" s="124"/>
      <c r="E518" s="124"/>
      <c r="F518" s="124"/>
      <c r="G518" s="124"/>
      <c r="H518" s="124"/>
      <c r="I518" s="124"/>
      <c r="J518" s="152"/>
      <c r="K518" s="124"/>
    </row>
    <row r="519" spans="4:11">
      <c r="D519" s="124"/>
      <c r="E519" s="124"/>
      <c r="F519" s="124"/>
      <c r="G519" s="124"/>
      <c r="H519" s="124"/>
      <c r="I519" s="124"/>
      <c r="J519" s="152"/>
      <c r="K519" s="124"/>
    </row>
    <row r="520" spans="4:11">
      <c r="D520" s="124"/>
      <c r="E520" s="124"/>
      <c r="F520" s="124"/>
      <c r="G520" s="124"/>
      <c r="H520" s="124"/>
      <c r="I520" s="124"/>
      <c r="J520" s="152"/>
      <c r="K520" s="124"/>
    </row>
    <row r="521" spans="4:11">
      <c r="D521" s="124"/>
      <c r="E521" s="124"/>
      <c r="F521" s="124"/>
      <c r="G521" s="124"/>
      <c r="H521" s="124"/>
      <c r="I521" s="124"/>
      <c r="J521" s="152"/>
      <c r="K521" s="124"/>
    </row>
    <row r="522" spans="4:11">
      <c r="D522" s="124"/>
      <c r="E522" s="124"/>
      <c r="F522" s="124"/>
      <c r="G522" s="124"/>
      <c r="H522" s="124"/>
      <c r="I522" s="124"/>
      <c r="J522" s="152"/>
      <c r="K522" s="124"/>
    </row>
    <row r="523" spans="4:11">
      <c r="D523" s="124"/>
      <c r="E523" s="124"/>
      <c r="F523" s="124"/>
      <c r="G523" s="124"/>
      <c r="H523" s="124"/>
      <c r="I523" s="124"/>
      <c r="J523" s="152"/>
      <c r="K523" s="124"/>
    </row>
    <row r="524" spans="4:11">
      <c r="D524" s="124"/>
      <c r="E524" s="124"/>
      <c r="F524" s="124"/>
      <c r="G524" s="124"/>
      <c r="H524" s="124"/>
      <c r="I524" s="124"/>
      <c r="J524" s="152"/>
      <c r="K524" s="124"/>
    </row>
    <row r="525" spans="4:11">
      <c r="D525" s="124"/>
      <c r="E525" s="124"/>
      <c r="F525" s="124"/>
      <c r="G525" s="124"/>
      <c r="H525" s="124"/>
      <c r="I525" s="124"/>
      <c r="J525" s="152"/>
      <c r="K525" s="124"/>
    </row>
    <row r="526" spans="4:11">
      <c r="D526" s="124"/>
      <c r="E526" s="124"/>
      <c r="F526" s="124"/>
      <c r="G526" s="124"/>
      <c r="H526" s="124"/>
      <c r="I526" s="124"/>
      <c r="J526" s="152"/>
      <c r="K526" s="124"/>
    </row>
    <row r="527" spans="4:11">
      <c r="D527" s="124"/>
      <c r="E527" s="124"/>
      <c r="F527" s="124"/>
      <c r="G527" s="124"/>
      <c r="H527" s="124"/>
      <c r="I527" s="124"/>
      <c r="J527" s="152"/>
      <c r="K527" s="124"/>
    </row>
    <row r="528" spans="4:11">
      <c r="D528" s="124"/>
      <c r="E528" s="124"/>
      <c r="F528" s="124"/>
      <c r="G528" s="124"/>
      <c r="H528" s="124"/>
      <c r="I528" s="124"/>
      <c r="J528" s="152"/>
      <c r="K528" s="124"/>
    </row>
    <row r="529" spans="4:11">
      <c r="D529" s="124"/>
      <c r="E529" s="124"/>
      <c r="F529" s="124"/>
      <c r="G529" s="124"/>
      <c r="H529" s="124"/>
      <c r="I529" s="124"/>
      <c r="J529" s="152"/>
      <c r="K529" s="124"/>
    </row>
    <row r="530" spans="4:11">
      <c r="D530" s="124"/>
      <c r="E530" s="124"/>
      <c r="F530" s="124"/>
      <c r="G530" s="124"/>
      <c r="H530" s="124"/>
      <c r="I530" s="124"/>
      <c r="J530" s="152"/>
      <c r="K530" s="124"/>
    </row>
    <row r="531" spans="4:11">
      <c r="D531" s="124"/>
      <c r="E531" s="124"/>
      <c r="F531" s="124"/>
      <c r="G531" s="124"/>
      <c r="H531" s="124"/>
      <c r="I531" s="124"/>
      <c r="J531" s="152"/>
      <c r="K531" s="124"/>
    </row>
    <row r="532" spans="4:11">
      <c r="D532" s="124"/>
      <c r="E532" s="124"/>
      <c r="F532" s="124"/>
      <c r="G532" s="124"/>
      <c r="H532" s="124"/>
      <c r="I532" s="124"/>
      <c r="J532" s="152"/>
      <c r="K532" s="124"/>
    </row>
    <row r="533" spans="4:11">
      <c r="D533" s="124"/>
      <c r="E533" s="124"/>
      <c r="F533" s="124"/>
      <c r="G533" s="124"/>
      <c r="H533" s="124"/>
      <c r="I533" s="124"/>
      <c r="J533" s="152"/>
      <c r="K533" s="124"/>
    </row>
    <row r="534" spans="4:11">
      <c r="D534" s="124"/>
      <c r="E534" s="124"/>
      <c r="F534" s="124"/>
      <c r="G534" s="124"/>
      <c r="H534" s="124"/>
      <c r="I534" s="124"/>
      <c r="J534" s="152"/>
      <c r="K534" s="124"/>
    </row>
    <row r="535" spans="4:11">
      <c r="D535" s="124"/>
      <c r="E535" s="124"/>
      <c r="F535" s="124"/>
      <c r="G535" s="124"/>
      <c r="H535" s="124"/>
      <c r="I535" s="124"/>
      <c r="J535" s="152"/>
      <c r="K535" s="124"/>
    </row>
    <row r="536" spans="4:11">
      <c r="D536" s="124"/>
      <c r="E536" s="124"/>
      <c r="F536" s="124"/>
      <c r="G536" s="124"/>
      <c r="H536" s="124"/>
      <c r="I536" s="124"/>
      <c r="J536" s="152"/>
      <c r="K536" s="124"/>
    </row>
    <row r="537" spans="4:11">
      <c r="D537" s="124"/>
      <c r="E537" s="124"/>
      <c r="F537" s="124"/>
      <c r="G537" s="124"/>
      <c r="H537" s="124"/>
      <c r="I537" s="124"/>
      <c r="J537" s="152"/>
      <c r="K537" s="124"/>
    </row>
    <row r="538" spans="4:11">
      <c r="D538" s="124"/>
      <c r="E538" s="124"/>
      <c r="F538" s="124"/>
      <c r="G538" s="124"/>
      <c r="H538" s="124"/>
      <c r="I538" s="124"/>
      <c r="J538" s="152"/>
      <c r="K538" s="124"/>
    </row>
    <row r="539" spans="4:11">
      <c r="D539" s="124"/>
      <c r="E539" s="124"/>
      <c r="F539" s="124"/>
      <c r="G539" s="124"/>
      <c r="H539" s="124"/>
      <c r="I539" s="124"/>
      <c r="J539" s="152"/>
      <c r="K539" s="124"/>
    </row>
    <row r="540" spans="4:11">
      <c r="D540" s="124"/>
      <c r="E540" s="124"/>
      <c r="F540" s="124"/>
      <c r="G540" s="124"/>
      <c r="H540" s="124"/>
      <c r="I540" s="124"/>
      <c r="J540" s="152"/>
      <c r="K540" s="124"/>
    </row>
    <row r="541" spans="4:11">
      <c r="D541" s="124"/>
      <c r="E541" s="124"/>
      <c r="F541" s="124"/>
      <c r="G541" s="124"/>
      <c r="H541" s="124"/>
      <c r="I541" s="124"/>
      <c r="J541" s="152"/>
      <c r="K541" s="124"/>
    </row>
    <row r="542" spans="4:11">
      <c r="D542" s="124"/>
      <c r="E542" s="124"/>
      <c r="F542" s="124"/>
      <c r="G542" s="124"/>
      <c r="H542" s="124"/>
      <c r="I542" s="124"/>
      <c r="J542" s="152"/>
      <c r="K542" s="124"/>
    </row>
    <row r="543" spans="4:11">
      <c r="D543" s="124"/>
      <c r="E543" s="124"/>
      <c r="F543" s="124"/>
      <c r="G543" s="124"/>
      <c r="H543" s="124"/>
      <c r="I543" s="124"/>
      <c r="J543" s="152"/>
      <c r="K543" s="124"/>
    </row>
    <row r="544" spans="4:11">
      <c r="D544" s="124"/>
      <c r="E544" s="124"/>
      <c r="F544" s="124"/>
      <c r="G544" s="124"/>
      <c r="H544" s="124"/>
      <c r="I544" s="124"/>
      <c r="J544" s="152"/>
      <c r="K544" s="124"/>
    </row>
    <row r="545" spans="4:11">
      <c r="D545" s="124"/>
      <c r="E545" s="124"/>
      <c r="F545" s="124"/>
      <c r="G545" s="124"/>
      <c r="H545" s="124"/>
      <c r="I545" s="124"/>
      <c r="J545" s="152"/>
      <c r="K545" s="124"/>
    </row>
    <row r="546" spans="4:11">
      <c r="D546" s="124"/>
      <c r="E546" s="124"/>
      <c r="F546" s="124"/>
      <c r="G546" s="124"/>
      <c r="H546" s="124"/>
      <c r="I546" s="124"/>
      <c r="J546" s="152"/>
      <c r="K546" s="124"/>
    </row>
    <row r="547" spans="4:11">
      <c r="D547" s="124"/>
      <c r="E547" s="124"/>
      <c r="F547" s="124"/>
      <c r="G547" s="124"/>
      <c r="H547" s="124"/>
      <c r="I547" s="124"/>
      <c r="J547" s="152"/>
      <c r="K547" s="124"/>
    </row>
    <row r="548" spans="4:11">
      <c r="D548" s="124"/>
      <c r="E548" s="124"/>
      <c r="F548" s="124"/>
      <c r="G548" s="124"/>
      <c r="H548" s="124"/>
      <c r="I548" s="124"/>
      <c r="J548" s="152"/>
      <c r="K548" s="124"/>
    </row>
    <row r="549" spans="4:11">
      <c r="D549" s="124"/>
      <c r="E549" s="124"/>
      <c r="F549" s="124"/>
      <c r="G549" s="124"/>
      <c r="H549" s="124"/>
      <c r="I549" s="124"/>
      <c r="J549" s="152"/>
      <c r="K549" s="124"/>
    </row>
    <row r="550" spans="4:11">
      <c r="D550" s="124"/>
      <c r="E550" s="124"/>
      <c r="F550" s="124"/>
      <c r="G550" s="124"/>
      <c r="H550" s="124"/>
      <c r="I550" s="124"/>
      <c r="J550" s="152"/>
      <c r="K550" s="124"/>
    </row>
    <row r="551" spans="4:11">
      <c r="D551" s="124"/>
      <c r="E551" s="124"/>
      <c r="F551" s="124"/>
      <c r="G551" s="124"/>
      <c r="H551" s="124"/>
      <c r="I551" s="124"/>
      <c r="J551" s="152"/>
      <c r="K551" s="124"/>
    </row>
    <row r="552" spans="4:11">
      <c r="D552" s="124"/>
      <c r="E552" s="124"/>
      <c r="F552" s="124"/>
      <c r="G552" s="124"/>
      <c r="H552" s="124"/>
      <c r="I552" s="124"/>
      <c r="J552" s="152"/>
      <c r="K552" s="124"/>
    </row>
    <row r="553" spans="4:11">
      <c r="D553" s="124"/>
      <c r="E553" s="124"/>
      <c r="F553" s="124"/>
      <c r="G553" s="124"/>
      <c r="H553" s="124"/>
      <c r="I553" s="124"/>
      <c r="J553" s="152"/>
      <c r="K553" s="124"/>
    </row>
    <row r="554" spans="4:11">
      <c r="D554" s="124"/>
      <c r="E554" s="124"/>
      <c r="F554" s="124"/>
      <c r="G554" s="124"/>
      <c r="H554" s="124"/>
      <c r="I554" s="124"/>
      <c r="J554" s="152"/>
      <c r="K554" s="124"/>
    </row>
    <row r="555" spans="4:11">
      <c r="D555" s="124"/>
      <c r="E555" s="124"/>
      <c r="F555" s="124"/>
      <c r="G555" s="124"/>
      <c r="H555" s="124"/>
      <c r="I555" s="124"/>
      <c r="J555" s="152"/>
      <c r="K555" s="124"/>
    </row>
    <row r="556" spans="4:11">
      <c r="D556" s="124"/>
      <c r="E556" s="124"/>
      <c r="F556" s="124"/>
      <c r="G556" s="124"/>
      <c r="H556" s="124"/>
      <c r="I556" s="124"/>
      <c r="J556" s="152"/>
      <c r="K556" s="124"/>
    </row>
    <row r="557" spans="4:11">
      <c r="D557" s="124"/>
      <c r="E557" s="124"/>
      <c r="F557" s="124"/>
      <c r="G557" s="124"/>
      <c r="H557" s="124"/>
      <c r="I557" s="124"/>
      <c r="J557" s="152"/>
      <c r="K557" s="124"/>
    </row>
    <row r="558" spans="4:11">
      <c r="D558" s="124"/>
      <c r="E558" s="124"/>
      <c r="F558" s="124"/>
      <c r="G558" s="124"/>
      <c r="H558" s="124"/>
      <c r="I558" s="124"/>
      <c r="J558" s="152"/>
      <c r="K558" s="124"/>
    </row>
    <row r="559" spans="4:11">
      <c r="D559" s="124"/>
      <c r="E559" s="124"/>
      <c r="F559" s="124"/>
      <c r="G559" s="124"/>
      <c r="H559" s="124"/>
      <c r="I559" s="124"/>
      <c r="J559" s="152"/>
      <c r="K559" s="124"/>
    </row>
    <row r="560" spans="4:11">
      <c r="D560" s="124"/>
      <c r="E560" s="124"/>
      <c r="F560" s="124"/>
      <c r="G560" s="124"/>
      <c r="H560" s="124"/>
      <c r="I560" s="124"/>
      <c r="J560" s="152"/>
      <c r="K560" s="124"/>
    </row>
    <row r="561" spans="4:11">
      <c r="D561" s="124"/>
      <c r="E561" s="124"/>
      <c r="F561" s="124"/>
      <c r="G561" s="124"/>
      <c r="H561" s="124"/>
      <c r="I561" s="124"/>
      <c r="J561" s="152"/>
      <c r="K561" s="124"/>
    </row>
    <row r="562" spans="4:11">
      <c r="D562" s="124"/>
      <c r="E562" s="124"/>
      <c r="F562" s="124"/>
      <c r="G562" s="124"/>
      <c r="H562" s="124"/>
      <c r="I562" s="124"/>
      <c r="J562" s="152"/>
      <c r="K562" s="124"/>
    </row>
    <row r="563" spans="4:11">
      <c r="D563" s="124"/>
      <c r="E563" s="124"/>
      <c r="F563" s="124"/>
      <c r="G563" s="124"/>
      <c r="H563" s="124"/>
      <c r="I563" s="124"/>
      <c r="J563" s="152"/>
      <c r="K563" s="124"/>
    </row>
    <row r="564" spans="4:11">
      <c r="D564" s="124"/>
      <c r="E564" s="124"/>
      <c r="F564" s="124"/>
      <c r="G564" s="124"/>
      <c r="H564" s="124"/>
      <c r="I564" s="124"/>
      <c r="J564" s="152"/>
      <c r="K564" s="124"/>
    </row>
    <row r="565" spans="4:11">
      <c r="D565" s="124"/>
      <c r="E565" s="124"/>
      <c r="F565" s="124"/>
      <c r="G565" s="124"/>
      <c r="H565" s="124"/>
      <c r="I565" s="124"/>
      <c r="J565" s="152"/>
      <c r="K565" s="124"/>
    </row>
    <row r="566" spans="4:11">
      <c r="D566" s="124"/>
      <c r="E566" s="124"/>
      <c r="F566" s="124"/>
      <c r="G566" s="124"/>
      <c r="H566" s="124"/>
      <c r="I566" s="124"/>
      <c r="J566" s="152"/>
      <c r="K566" s="124"/>
    </row>
    <row r="567" spans="4:11">
      <c r="D567" s="124"/>
      <c r="E567" s="124"/>
      <c r="F567" s="124"/>
      <c r="G567" s="124"/>
      <c r="H567" s="124"/>
      <c r="I567" s="124"/>
      <c r="J567" s="152"/>
      <c r="K567" s="124"/>
    </row>
    <row r="568" spans="4:11">
      <c r="D568" s="124"/>
      <c r="E568" s="124"/>
      <c r="F568" s="124"/>
      <c r="G568" s="124"/>
      <c r="H568" s="124"/>
      <c r="I568" s="124"/>
      <c r="J568" s="152"/>
      <c r="K568" s="124"/>
    </row>
    <row r="569" spans="4:11">
      <c r="D569" s="124"/>
      <c r="E569" s="124"/>
      <c r="F569" s="124"/>
      <c r="G569" s="124"/>
      <c r="H569" s="124"/>
      <c r="I569" s="124"/>
      <c r="J569" s="152"/>
      <c r="K569" s="124"/>
    </row>
    <row r="570" spans="4:11">
      <c r="D570" s="124"/>
      <c r="E570" s="124"/>
      <c r="F570" s="124"/>
      <c r="G570" s="124"/>
      <c r="H570" s="124"/>
      <c r="I570" s="124"/>
      <c r="J570" s="152"/>
      <c r="K570" s="124"/>
    </row>
    <row r="571" spans="4:11">
      <c r="D571" s="124"/>
      <c r="E571" s="124"/>
      <c r="F571" s="124"/>
      <c r="G571" s="124"/>
      <c r="H571" s="124"/>
      <c r="I571" s="124"/>
      <c r="J571" s="152"/>
      <c r="K571" s="124"/>
    </row>
    <row r="572" spans="4:11">
      <c r="D572" s="124"/>
      <c r="E572" s="124"/>
      <c r="F572" s="124"/>
      <c r="G572" s="124"/>
      <c r="H572" s="124"/>
      <c r="I572" s="124"/>
      <c r="J572" s="152"/>
      <c r="K572" s="124"/>
    </row>
    <row r="573" spans="4:11">
      <c r="D573" s="124"/>
      <c r="E573" s="124"/>
      <c r="F573" s="124"/>
      <c r="G573" s="124"/>
      <c r="H573" s="124"/>
      <c r="I573" s="124"/>
      <c r="J573" s="152"/>
      <c r="K573" s="124"/>
    </row>
    <row r="574" spans="4:11">
      <c r="D574" s="124"/>
      <c r="E574" s="124"/>
      <c r="F574" s="124"/>
      <c r="G574" s="124"/>
      <c r="H574" s="124"/>
      <c r="I574" s="124"/>
      <c r="J574" s="152"/>
      <c r="K574" s="124"/>
    </row>
    <row r="575" spans="4:11">
      <c r="D575" s="124"/>
      <c r="E575" s="124"/>
      <c r="F575" s="124"/>
      <c r="G575" s="124"/>
      <c r="H575" s="124"/>
      <c r="I575" s="124"/>
      <c r="J575" s="152"/>
      <c r="K575" s="124"/>
    </row>
    <row r="576" spans="4:11">
      <c r="D576" s="124"/>
      <c r="E576" s="124"/>
      <c r="F576" s="124"/>
      <c r="G576" s="124"/>
      <c r="H576" s="124"/>
      <c r="I576" s="124"/>
      <c r="J576" s="152"/>
      <c r="K576" s="124"/>
    </row>
    <row r="577" spans="4:11">
      <c r="D577" s="124"/>
      <c r="E577" s="124"/>
      <c r="F577" s="124"/>
      <c r="G577" s="124"/>
      <c r="H577" s="124"/>
      <c r="I577" s="124"/>
      <c r="J577" s="152"/>
      <c r="K577" s="124"/>
    </row>
    <row r="578" spans="4:11">
      <c r="D578" s="124"/>
      <c r="E578" s="124"/>
      <c r="F578" s="124"/>
      <c r="G578" s="124"/>
      <c r="H578" s="124"/>
      <c r="I578" s="124"/>
      <c r="J578" s="152"/>
      <c r="K578" s="124"/>
    </row>
    <row r="579" spans="4:11">
      <c r="D579" s="124"/>
      <c r="E579" s="124"/>
      <c r="F579" s="124"/>
      <c r="G579" s="124"/>
      <c r="H579" s="124"/>
      <c r="I579" s="124"/>
      <c r="J579" s="152"/>
      <c r="K579" s="124"/>
    </row>
    <row r="580" spans="4:11">
      <c r="D580" s="124"/>
      <c r="E580" s="124"/>
      <c r="F580" s="124"/>
      <c r="G580" s="124"/>
      <c r="H580" s="124"/>
      <c r="I580" s="124"/>
      <c r="J580" s="152"/>
      <c r="K580" s="124"/>
    </row>
    <row r="581" spans="4:11">
      <c r="D581" s="124"/>
      <c r="E581" s="124"/>
      <c r="F581" s="124"/>
      <c r="G581" s="124"/>
      <c r="H581" s="124"/>
      <c r="I581" s="124"/>
      <c r="J581" s="152"/>
      <c r="K581" s="124"/>
    </row>
    <row r="582" spans="4:11">
      <c r="D582" s="124"/>
      <c r="E582" s="124"/>
      <c r="F582" s="124"/>
      <c r="G582" s="124"/>
      <c r="H582" s="124"/>
      <c r="I582" s="124"/>
      <c r="J582" s="152"/>
      <c r="K582" s="124"/>
    </row>
    <row r="583" spans="4:11">
      <c r="D583" s="124"/>
      <c r="E583" s="124"/>
      <c r="F583" s="124"/>
      <c r="G583" s="124"/>
      <c r="H583" s="124"/>
      <c r="I583" s="124"/>
      <c r="J583" s="152"/>
      <c r="K583" s="124"/>
    </row>
    <row r="584" spans="4:11">
      <c r="D584" s="124"/>
      <c r="E584" s="124"/>
      <c r="F584" s="124"/>
      <c r="G584" s="124"/>
      <c r="H584" s="124"/>
      <c r="I584" s="124"/>
      <c r="J584" s="152"/>
      <c r="K584" s="124"/>
    </row>
    <row r="585" spans="4:11">
      <c r="D585" s="124"/>
      <c r="E585" s="124"/>
      <c r="F585" s="124"/>
      <c r="G585" s="124"/>
      <c r="H585" s="124"/>
      <c r="I585" s="124"/>
      <c r="J585" s="152"/>
      <c r="K585" s="124"/>
    </row>
    <row r="586" spans="4:11">
      <c r="D586" s="124"/>
      <c r="E586" s="124"/>
      <c r="F586" s="124"/>
      <c r="G586" s="124"/>
      <c r="H586" s="124"/>
      <c r="I586" s="124"/>
      <c r="J586" s="152"/>
      <c r="K586" s="124"/>
    </row>
    <row r="587" spans="4:11">
      <c r="D587" s="124"/>
      <c r="E587" s="124"/>
      <c r="F587" s="124"/>
      <c r="G587" s="124"/>
      <c r="H587" s="124"/>
      <c r="I587" s="124"/>
      <c r="J587" s="152"/>
      <c r="K587" s="124"/>
    </row>
    <row r="588" spans="4:11">
      <c r="D588" s="124"/>
      <c r="E588" s="124"/>
      <c r="F588" s="124"/>
      <c r="G588" s="124"/>
      <c r="H588" s="124"/>
      <c r="I588" s="124"/>
      <c r="J588" s="152"/>
      <c r="K588" s="124"/>
    </row>
    <row r="589" spans="4:11">
      <c r="D589" s="124"/>
      <c r="E589" s="124"/>
      <c r="F589" s="124"/>
      <c r="G589" s="124"/>
      <c r="H589" s="124"/>
      <c r="I589" s="124"/>
      <c r="J589" s="152"/>
      <c r="K589" s="124"/>
    </row>
    <row r="590" spans="4:11">
      <c r="D590" s="124"/>
      <c r="E590" s="124"/>
      <c r="F590" s="124"/>
      <c r="G590" s="124"/>
      <c r="H590" s="124"/>
      <c r="I590" s="124"/>
      <c r="J590" s="152"/>
      <c r="K590" s="124"/>
    </row>
    <row r="591" spans="4:11">
      <c r="D591" s="124"/>
      <c r="E591" s="124"/>
      <c r="F591" s="124"/>
      <c r="G591" s="124"/>
      <c r="H591" s="124"/>
      <c r="I591" s="124"/>
      <c r="J591" s="152"/>
      <c r="K591" s="124"/>
    </row>
    <row r="592" spans="4:11">
      <c r="D592" s="124"/>
      <c r="E592" s="124"/>
      <c r="F592" s="124"/>
      <c r="G592" s="124"/>
      <c r="H592" s="124"/>
      <c r="I592" s="124"/>
      <c r="J592" s="152"/>
      <c r="K592" s="124"/>
    </row>
    <row r="593" spans="4:11">
      <c r="D593" s="124"/>
      <c r="E593" s="124"/>
      <c r="F593" s="124"/>
      <c r="G593" s="124"/>
      <c r="H593" s="124"/>
      <c r="I593" s="124"/>
      <c r="J593" s="152"/>
      <c r="K593" s="124"/>
    </row>
    <row r="594" spans="4:11">
      <c r="D594" s="124"/>
      <c r="E594" s="124"/>
      <c r="F594" s="124"/>
      <c r="G594" s="124"/>
      <c r="H594" s="124"/>
      <c r="I594" s="124"/>
      <c r="J594" s="152"/>
      <c r="K594" s="124"/>
    </row>
    <row r="595" spans="4:11">
      <c r="D595" s="124"/>
      <c r="E595" s="124"/>
      <c r="F595" s="124"/>
      <c r="G595" s="124"/>
      <c r="H595" s="124"/>
      <c r="I595" s="124"/>
      <c r="J595" s="152"/>
      <c r="K595" s="124"/>
    </row>
    <row r="596" spans="4:11">
      <c r="D596" s="124"/>
      <c r="E596" s="124"/>
      <c r="F596" s="124"/>
      <c r="G596" s="124"/>
      <c r="H596" s="124"/>
      <c r="I596" s="124"/>
      <c r="J596" s="152"/>
      <c r="K596" s="124"/>
    </row>
    <row r="597" spans="4:11">
      <c r="D597" s="124"/>
      <c r="E597" s="124"/>
      <c r="F597" s="124"/>
      <c r="G597" s="124"/>
      <c r="H597" s="124"/>
      <c r="I597" s="124"/>
      <c r="J597" s="152"/>
      <c r="K597" s="124"/>
    </row>
    <row r="598" spans="4:11">
      <c r="D598" s="124"/>
      <c r="E598" s="124"/>
      <c r="F598" s="124"/>
      <c r="G598" s="124"/>
      <c r="H598" s="124"/>
      <c r="I598" s="124"/>
      <c r="J598" s="152"/>
      <c r="K598" s="124"/>
    </row>
    <row r="599" spans="4:11">
      <c r="D599" s="124"/>
      <c r="E599" s="124"/>
      <c r="F599" s="124"/>
      <c r="G599" s="124"/>
      <c r="H599" s="124"/>
      <c r="I599" s="124"/>
      <c r="J599" s="152"/>
      <c r="K599" s="124"/>
    </row>
    <row r="600" spans="4:11">
      <c r="D600" s="124"/>
      <c r="E600" s="124"/>
      <c r="F600" s="124"/>
      <c r="G600" s="124"/>
      <c r="H600" s="124"/>
      <c r="I600" s="124"/>
      <c r="J600" s="152"/>
      <c r="K600" s="124"/>
    </row>
    <row r="601" spans="4:11">
      <c r="D601" s="124"/>
      <c r="E601" s="124"/>
      <c r="F601" s="124"/>
      <c r="G601" s="124"/>
      <c r="H601" s="124"/>
      <c r="I601" s="124"/>
      <c r="J601" s="152"/>
      <c r="K601" s="124"/>
    </row>
    <row r="602" spans="4:11">
      <c r="D602" s="124"/>
      <c r="E602" s="124"/>
      <c r="F602" s="124"/>
      <c r="G602" s="124"/>
      <c r="H602" s="124"/>
      <c r="I602" s="124"/>
      <c r="J602" s="152"/>
      <c r="K602" s="124"/>
    </row>
    <row r="603" spans="4:11">
      <c r="D603" s="124"/>
      <c r="E603" s="124"/>
      <c r="F603" s="124"/>
      <c r="G603" s="124"/>
      <c r="H603" s="124"/>
      <c r="I603" s="124"/>
      <c r="J603" s="152"/>
      <c r="K603" s="124"/>
    </row>
    <row r="604" spans="4:11">
      <c r="D604" s="124"/>
      <c r="E604" s="124"/>
      <c r="F604" s="124"/>
      <c r="G604" s="124"/>
      <c r="H604" s="124"/>
      <c r="I604" s="124"/>
      <c r="J604" s="152"/>
      <c r="K604" s="124"/>
    </row>
    <row r="605" spans="4:11">
      <c r="D605" s="124"/>
      <c r="E605" s="124"/>
      <c r="F605" s="124"/>
      <c r="G605" s="124"/>
      <c r="H605" s="124"/>
      <c r="I605" s="124"/>
      <c r="J605" s="152"/>
      <c r="K605" s="124"/>
    </row>
    <row r="606" spans="4:11">
      <c r="D606" s="124"/>
      <c r="E606" s="124"/>
      <c r="F606" s="124"/>
      <c r="G606" s="124"/>
      <c r="H606" s="124"/>
      <c r="I606" s="124"/>
      <c r="J606" s="152"/>
      <c r="K606" s="124"/>
    </row>
    <row r="607" spans="4:11">
      <c r="D607" s="124"/>
      <c r="E607" s="124"/>
      <c r="F607" s="124"/>
      <c r="G607" s="124"/>
      <c r="H607" s="124"/>
      <c r="I607" s="124"/>
      <c r="J607" s="152"/>
      <c r="K607" s="124"/>
    </row>
    <row r="608" spans="4:11">
      <c r="D608" s="124"/>
      <c r="E608" s="124"/>
      <c r="F608" s="124"/>
      <c r="G608" s="124"/>
      <c r="H608" s="124"/>
      <c r="I608" s="124"/>
      <c r="J608" s="152"/>
      <c r="K608" s="124"/>
    </row>
    <row r="609" spans="4:11">
      <c r="D609" s="124"/>
      <c r="E609" s="124"/>
      <c r="F609" s="124"/>
      <c r="G609" s="124"/>
      <c r="H609" s="124"/>
      <c r="I609" s="124"/>
      <c r="J609" s="152"/>
      <c r="K609" s="124"/>
    </row>
    <row r="610" spans="4:11">
      <c r="D610" s="124"/>
      <c r="E610" s="124"/>
      <c r="F610" s="124"/>
      <c r="G610" s="124"/>
      <c r="H610" s="124"/>
      <c r="I610" s="124"/>
      <c r="J610" s="152"/>
      <c r="K610" s="124"/>
    </row>
    <row r="611" spans="4:11">
      <c r="D611" s="124"/>
      <c r="E611" s="124"/>
      <c r="F611" s="124"/>
      <c r="G611" s="124"/>
      <c r="H611" s="124"/>
      <c r="I611" s="124"/>
      <c r="J611" s="152"/>
      <c r="K611" s="124"/>
    </row>
    <row r="612" spans="4:11">
      <c r="D612" s="124"/>
      <c r="E612" s="124"/>
      <c r="F612" s="124"/>
      <c r="G612" s="124"/>
      <c r="H612" s="124"/>
      <c r="I612" s="124"/>
      <c r="J612" s="152"/>
      <c r="K612" s="124"/>
    </row>
    <row r="613" spans="4:11">
      <c r="D613" s="124"/>
      <c r="E613" s="124"/>
      <c r="F613" s="124"/>
      <c r="G613" s="124"/>
      <c r="H613" s="124"/>
      <c r="I613" s="124"/>
      <c r="J613" s="152"/>
      <c r="K613" s="124"/>
    </row>
    <row r="614" spans="4:11">
      <c r="D614" s="124"/>
      <c r="E614" s="124"/>
      <c r="F614" s="124"/>
      <c r="G614" s="124"/>
      <c r="H614" s="124"/>
      <c r="I614" s="124"/>
      <c r="J614" s="152"/>
      <c r="K614" s="124"/>
    </row>
    <row r="615" spans="4:11">
      <c r="D615" s="124"/>
      <c r="E615" s="124"/>
      <c r="F615" s="124"/>
      <c r="G615" s="124"/>
      <c r="H615" s="124"/>
      <c r="I615" s="124"/>
      <c r="J615" s="152"/>
      <c r="K615" s="124"/>
    </row>
    <row r="616" spans="4:11">
      <c r="D616" s="124"/>
      <c r="E616" s="124"/>
      <c r="F616" s="124"/>
      <c r="G616" s="124"/>
      <c r="H616" s="124"/>
      <c r="I616" s="124"/>
      <c r="J616" s="152"/>
      <c r="K616" s="124"/>
    </row>
    <row r="617" spans="4:11">
      <c r="D617" s="124"/>
      <c r="E617" s="124"/>
      <c r="F617" s="124"/>
      <c r="G617" s="124"/>
      <c r="H617" s="124"/>
      <c r="I617" s="124"/>
      <c r="J617" s="152"/>
      <c r="K617" s="124"/>
    </row>
    <row r="618" spans="4:11">
      <c r="D618" s="124"/>
      <c r="E618" s="124"/>
      <c r="F618" s="124"/>
      <c r="G618" s="124"/>
      <c r="H618" s="124"/>
      <c r="I618" s="124"/>
      <c r="J618" s="152"/>
      <c r="K618" s="124"/>
    </row>
    <row r="619" spans="4:11">
      <c r="D619" s="124"/>
      <c r="E619" s="124"/>
      <c r="F619" s="124"/>
      <c r="G619" s="124"/>
      <c r="H619" s="124"/>
      <c r="I619" s="124"/>
      <c r="J619" s="152"/>
      <c r="K619" s="124"/>
    </row>
    <row r="620" spans="4:11">
      <c r="D620" s="124"/>
      <c r="E620" s="124"/>
      <c r="F620" s="124"/>
      <c r="G620" s="124"/>
      <c r="H620" s="124"/>
      <c r="I620" s="124"/>
      <c r="J620" s="152"/>
      <c r="K620" s="124"/>
    </row>
    <row r="621" spans="4:11">
      <c r="D621" s="124"/>
      <c r="E621" s="124"/>
      <c r="F621" s="124"/>
      <c r="G621" s="124"/>
      <c r="H621" s="124"/>
      <c r="I621" s="124"/>
      <c r="J621" s="152"/>
      <c r="K621" s="124"/>
    </row>
    <row r="622" spans="4:11">
      <c r="D622" s="124"/>
      <c r="E622" s="124"/>
      <c r="F622" s="124"/>
      <c r="G622" s="124"/>
      <c r="H622" s="124"/>
      <c r="I622" s="124"/>
      <c r="J622" s="152"/>
      <c r="K622" s="124"/>
    </row>
    <row r="623" spans="4:11">
      <c r="D623" s="124"/>
      <c r="E623" s="124"/>
      <c r="F623" s="124"/>
      <c r="G623" s="124"/>
      <c r="H623" s="124"/>
      <c r="I623" s="124"/>
      <c r="J623" s="152"/>
      <c r="K623" s="124"/>
    </row>
    <row r="624" spans="4:11">
      <c r="D624" s="124"/>
      <c r="E624" s="124"/>
      <c r="F624" s="124"/>
      <c r="G624" s="124"/>
      <c r="H624" s="124"/>
      <c r="I624" s="124"/>
      <c r="J624" s="152"/>
      <c r="K624" s="124"/>
    </row>
    <row r="625" spans="4:11">
      <c r="D625" s="124"/>
      <c r="E625" s="124"/>
      <c r="F625" s="124"/>
      <c r="G625" s="124"/>
      <c r="H625" s="124"/>
      <c r="I625" s="124"/>
      <c r="J625" s="152"/>
      <c r="K625" s="124"/>
    </row>
    <row r="626" spans="4:11">
      <c r="D626" s="124"/>
      <c r="E626" s="124"/>
      <c r="F626" s="124"/>
      <c r="G626" s="124"/>
      <c r="H626" s="124"/>
      <c r="I626" s="124"/>
      <c r="J626" s="152"/>
      <c r="K626" s="124"/>
    </row>
    <row r="627" spans="4:11">
      <c r="D627" s="124"/>
      <c r="E627" s="124"/>
      <c r="F627" s="124"/>
      <c r="G627" s="124"/>
      <c r="H627" s="124"/>
      <c r="I627" s="124"/>
      <c r="J627" s="152"/>
      <c r="K627" s="124"/>
    </row>
    <row r="628" spans="4:11">
      <c r="D628" s="124"/>
      <c r="E628" s="124"/>
      <c r="F628" s="124"/>
      <c r="G628" s="124"/>
      <c r="H628" s="124"/>
      <c r="I628" s="124"/>
      <c r="J628" s="152"/>
      <c r="K628" s="124"/>
    </row>
    <row r="629" spans="4:11">
      <c r="D629" s="124"/>
      <c r="E629" s="124"/>
      <c r="F629" s="124"/>
      <c r="G629" s="124"/>
      <c r="H629" s="124"/>
      <c r="I629" s="124"/>
      <c r="J629" s="152"/>
      <c r="K629" s="124"/>
    </row>
    <row r="630" spans="4:11">
      <c r="D630" s="124"/>
      <c r="E630" s="124"/>
      <c r="F630" s="124"/>
      <c r="G630" s="124"/>
      <c r="H630" s="124"/>
      <c r="I630" s="124"/>
      <c r="J630" s="152"/>
      <c r="K630" s="124"/>
    </row>
    <row r="631" spans="4:11">
      <c r="D631" s="124"/>
      <c r="E631" s="124"/>
      <c r="F631" s="124"/>
      <c r="G631" s="124"/>
      <c r="H631" s="124"/>
      <c r="I631" s="124"/>
      <c r="J631" s="152"/>
      <c r="K631" s="124"/>
    </row>
    <row r="632" spans="4:11">
      <c r="D632" s="124"/>
      <c r="E632" s="124"/>
      <c r="F632" s="124"/>
      <c r="G632" s="124"/>
      <c r="H632" s="124"/>
      <c r="I632" s="124"/>
      <c r="J632" s="152"/>
      <c r="K632" s="124"/>
    </row>
    <row r="633" spans="4:11">
      <c r="D633" s="124"/>
      <c r="E633" s="124"/>
      <c r="F633" s="124"/>
      <c r="G633" s="124"/>
      <c r="H633" s="124"/>
      <c r="I633" s="124"/>
      <c r="J633" s="152"/>
      <c r="K633" s="124"/>
    </row>
    <row r="634" spans="4:11">
      <c r="D634" s="124"/>
      <c r="E634" s="124"/>
      <c r="F634" s="124"/>
      <c r="G634" s="124"/>
      <c r="H634" s="124"/>
      <c r="I634" s="124"/>
      <c r="J634" s="152"/>
      <c r="K634" s="124"/>
    </row>
    <row r="635" spans="4:11">
      <c r="D635" s="124"/>
      <c r="E635" s="124"/>
      <c r="F635" s="124"/>
      <c r="G635" s="124"/>
      <c r="H635" s="124"/>
      <c r="I635" s="124"/>
      <c r="J635" s="152"/>
      <c r="K635" s="124"/>
    </row>
    <row r="636" spans="4:11">
      <c r="D636" s="124"/>
      <c r="E636" s="124"/>
      <c r="F636" s="124"/>
      <c r="G636" s="124"/>
      <c r="H636" s="124"/>
      <c r="I636" s="124"/>
      <c r="J636" s="152"/>
      <c r="K636" s="124"/>
    </row>
    <row r="637" spans="4:11">
      <c r="D637" s="124"/>
      <c r="E637" s="124"/>
      <c r="F637" s="124"/>
      <c r="G637" s="124"/>
      <c r="H637" s="124"/>
      <c r="I637" s="124"/>
      <c r="J637" s="152"/>
      <c r="K637" s="124"/>
    </row>
    <row r="638" spans="4:11">
      <c r="D638" s="124"/>
      <c r="E638" s="124"/>
      <c r="F638" s="124"/>
      <c r="G638" s="124"/>
      <c r="H638" s="124"/>
      <c r="I638" s="124"/>
      <c r="J638" s="152"/>
      <c r="K638" s="124"/>
    </row>
    <row r="639" spans="4:11">
      <c r="D639" s="124"/>
      <c r="E639" s="124"/>
      <c r="F639" s="124"/>
      <c r="G639" s="124"/>
      <c r="H639" s="124"/>
      <c r="I639" s="124"/>
      <c r="J639" s="152"/>
      <c r="K639" s="124"/>
    </row>
    <row r="640" spans="4:11">
      <c r="D640" s="124"/>
      <c r="E640" s="124"/>
      <c r="F640" s="124"/>
      <c r="G640" s="124"/>
      <c r="H640" s="124"/>
      <c r="I640" s="124"/>
      <c r="J640" s="152"/>
      <c r="K640" s="124"/>
    </row>
    <row r="641" spans="4:11">
      <c r="D641" s="124"/>
      <c r="E641" s="124"/>
      <c r="F641" s="124"/>
      <c r="G641" s="124"/>
      <c r="H641" s="124"/>
      <c r="I641" s="124"/>
      <c r="J641" s="152"/>
      <c r="K641" s="124"/>
    </row>
    <row r="642" spans="4:11">
      <c r="D642" s="124"/>
      <c r="E642" s="124"/>
      <c r="F642" s="124"/>
      <c r="G642" s="124"/>
      <c r="H642" s="124"/>
      <c r="I642" s="124"/>
      <c r="J642" s="152"/>
      <c r="K642" s="124"/>
    </row>
    <row r="643" spans="4:11">
      <c r="D643" s="124"/>
      <c r="E643" s="124"/>
      <c r="F643" s="124"/>
      <c r="G643" s="124"/>
      <c r="H643" s="124"/>
      <c r="I643" s="124"/>
      <c r="J643" s="152"/>
      <c r="K643" s="124"/>
    </row>
    <row r="644" spans="4:11">
      <c r="D644" s="124"/>
      <c r="E644" s="124"/>
      <c r="F644" s="124"/>
      <c r="G644" s="124"/>
      <c r="H644" s="124"/>
      <c r="I644" s="124"/>
      <c r="J644" s="152"/>
      <c r="K644" s="124"/>
    </row>
    <row r="645" spans="4:11">
      <c r="D645" s="124"/>
      <c r="E645" s="124"/>
      <c r="F645" s="124"/>
      <c r="G645" s="124"/>
      <c r="H645" s="124"/>
      <c r="I645" s="124"/>
      <c r="J645" s="152"/>
      <c r="K645" s="124"/>
    </row>
    <row r="646" spans="4:11">
      <c r="D646" s="124"/>
      <c r="E646" s="124"/>
      <c r="F646" s="124"/>
      <c r="G646" s="124"/>
      <c r="H646" s="124"/>
      <c r="I646" s="124"/>
      <c r="J646" s="152"/>
      <c r="K646" s="124"/>
    </row>
    <row r="647" spans="4:11">
      <c r="D647" s="124"/>
      <c r="E647" s="124"/>
      <c r="F647" s="124"/>
      <c r="G647" s="124"/>
      <c r="H647" s="124"/>
      <c r="I647" s="124"/>
      <c r="J647" s="152"/>
      <c r="K647" s="124"/>
    </row>
    <row r="648" spans="4:11">
      <c r="D648" s="124"/>
      <c r="E648" s="124"/>
      <c r="F648" s="124"/>
      <c r="G648" s="124"/>
      <c r="H648" s="124"/>
      <c r="I648" s="124"/>
      <c r="J648" s="152"/>
      <c r="K648" s="124"/>
    </row>
    <row r="649" spans="4:11">
      <c r="D649" s="124"/>
      <c r="E649" s="124"/>
      <c r="F649" s="124"/>
      <c r="G649" s="124"/>
      <c r="H649" s="124"/>
      <c r="I649" s="124"/>
      <c r="J649" s="152"/>
      <c r="K649" s="124"/>
    </row>
    <row r="650" spans="4:11">
      <c r="D650" s="124"/>
      <c r="E650" s="124"/>
      <c r="F650" s="124"/>
      <c r="G650" s="124"/>
      <c r="H650" s="124"/>
      <c r="I650" s="124"/>
      <c r="J650" s="152"/>
      <c r="K650" s="124"/>
    </row>
    <row r="651" spans="4:11">
      <c r="D651" s="124"/>
      <c r="E651" s="124"/>
      <c r="F651" s="124"/>
      <c r="G651" s="124"/>
      <c r="H651" s="124"/>
      <c r="I651" s="124"/>
      <c r="J651" s="152"/>
      <c r="K651" s="124"/>
    </row>
    <row r="652" spans="4:11">
      <c r="D652" s="124"/>
      <c r="E652" s="124"/>
      <c r="F652" s="124"/>
      <c r="G652" s="124"/>
      <c r="H652" s="124"/>
      <c r="I652" s="124"/>
      <c r="J652" s="152"/>
      <c r="K652" s="124"/>
    </row>
    <row r="653" spans="4:11">
      <c r="D653" s="124"/>
      <c r="E653" s="124"/>
      <c r="F653" s="124"/>
      <c r="G653" s="124"/>
      <c r="H653" s="124"/>
      <c r="I653" s="124"/>
      <c r="J653" s="152"/>
      <c r="K653" s="124"/>
    </row>
    <row r="654" spans="4:11">
      <c r="D654" s="124"/>
      <c r="E654" s="124"/>
      <c r="F654" s="124"/>
      <c r="G654" s="124"/>
      <c r="H654" s="124"/>
      <c r="I654" s="124"/>
      <c r="J654" s="152"/>
      <c r="K654" s="124"/>
    </row>
    <row r="655" spans="4:11">
      <c r="D655" s="124"/>
      <c r="E655" s="124"/>
      <c r="F655" s="124"/>
      <c r="G655" s="124"/>
      <c r="H655" s="124"/>
      <c r="I655" s="124"/>
      <c r="J655" s="152"/>
      <c r="K655" s="124"/>
    </row>
    <row r="656" spans="4:11">
      <c r="D656" s="124"/>
      <c r="E656" s="124"/>
      <c r="F656" s="124"/>
      <c r="G656" s="124"/>
      <c r="H656" s="124"/>
      <c r="I656" s="124"/>
      <c r="J656" s="152"/>
      <c r="K656" s="124"/>
    </row>
    <row r="657" spans="4:11">
      <c r="D657" s="124"/>
      <c r="E657" s="124"/>
      <c r="F657" s="124"/>
      <c r="G657" s="124"/>
      <c r="H657" s="124"/>
      <c r="I657" s="124"/>
      <c r="J657" s="152"/>
      <c r="K657" s="124"/>
    </row>
    <row r="658" spans="4:11">
      <c r="D658" s="124"/>
      <c r="E658" s="124"/>
      <c r="F658" s="124"/>
      <c r="G658" s="124"/>
      <c r="H658" s="124"/>
      <c r="I658" s="124"/>
      <c r="J658" s="152"/>
      <c r="K658" s="124"/>
    </row>
    <row r="659" spans="4:11">
      <c r="D659" s="124"/>
      <c r="E659" s="124"/>
      <c r="F659" s="124"/>
      <c r="G659" s="124"/>
      <c r="H659" s="124"/>
      <c r="I659" s="124"/>
      <c r="J659" s="152"/>
      <c r="K659" s="124"/>
    </row>
    <row r="660" spans="4:11">
      <c r="D660" s="124"/>
      <c r="E660" s="124"/>
      <c r="F660" s="124"/>
      <c r="G660" s="124"/>
      <c r="H660" s="124"/>
      <c r="I660" s="124"/>
      <c r="J660" s="152"/>
      <c r="K660" s="124"/>
    </row>
    <row r="661" spans="4:11">
      <c r="D661" s="124"/>
      <c r="E661" s="124"/>
      <c r="F661" s="124"/>
      <c r="G661" s="124"/>
      <c r="H661" s="124"/>
      <c r="I661" s="124"/>
      <c r="J661" s="152"/>
      <c r="K661" s="124"/>
    </row>
    <row r="662" spans="4:11">
      <c r="D662" s="124"/>
      <c r="E662" s="124"/>
      <c r="F662" s="124"/>
      <c r="G662" s="124"/>
      <c r="H662" s="124"/>
      <c r="I662" s="124"/>
      <c r="J662" s="152"/>
      <c r="K662" s="124"/>
    </row>
    <row r="663" spans="4:11">
      <c r="D663" s="124"/>
      <c r="E663" s="124"/>
      <c r="F663" s="124"/>
      <c r="G663" s="124"/>
      <c r="H663" s="124"/>
      <c r="I663" s="124"/>
      <c r="J663" s="152"/>
      <c r="K663" s="124"/>
    </row>
    <row r="664" spans="4:11">
      <c r="D664" s="124"/>
      <c r="E664" s="124"/>
      <c r="F664" s="124"/>
      <c r="G664" s="124"/>
      <c r="H664" s="124"/>
      <c r="I664" s="124"/>
      <c r="J664" s="152"/>
      <c r="K664" s="124"/>
    </row>
    <row r="665" spans="4:11">
      <c r="D665" s="124"/>
      <c r="E665" s="124"/>
      <c r="F665" s="124"/>
      <c r="G665" s="124"/>
      <c r="H665" s="124"/>
      <c r="I665" s="124"/>
      <c r="J665" s="152"/>
      <c r="K665" s="124"/>
    </row>
    <row r="666" spans="4:11">
      <c r="D666" s="124"/>
      <c r="E666" s="124"/>
      <c r="F666" s="124"/>
      <c r="G666" s="124"/>
      <c r="H666" s="124"/>
      <c r="I666" s="124"/>
      <c r="J666" s="152"/>
      <c r="K666" s="124"/>
    </row>
    <row r="667" spans="4:11">
      <c r="D667" s="124"/>
      <c r="E667" s="124"/>
      <c r="F667" s="124"/>
      <c r="G667" s="124"/>
      <c r="H667" s="124"/>
      <c r="I667" s="124"/>
      <c r="J667" s="152"/>
      <c r="K667" s="124"/>
    </row>
    <row r="668" spans="4:11">
      <c r="D668" s="124"/>
      <c r="E668" s="124"/>
      <c r="F668" s="124"/>
      <c r="G668" s="124"/>
      <c r="H668" s="124"/>
      <c r="I668" s="124"/>
      <c r="J668" s="152"/>
      <c r="K668" s="124"/>
    </row>
    <row r="669" spans="4:11">
      <c r="D669" s="124"/>
      <c r="E669" s="124"/>
      <c r="F669" s="124"/>
      <c r="G669" s="124"/>
      <c r="H669" s="124"/>
      <c r="I669" s="124"/>
      <c r="J669" s="152"/>
      <c r="K669" s="124"/>
    </row>
    <row r="670" spans="4:11">
      <c r="D670" s="124"/>
      <c r="E670" s="124"/>
      <c r="F670" s="124"/>
      <c r="G670" s="124"/>
      <c r="H670" s="124"/>
      <c r="I670" s="124"/>
      <c r="J670" s="152"/>
      <c r="K670" s="124"/>
    </row>
    <row r="671" spans="4:11">
      <c r="D671" s="124"/>
      <c r="E671" s="124"/>
      <c r="F671" s="124"/>
      <c r="G671" s="124"/>
      <c r="H671" s="124"/>
      <c r="I671" s="124"/>
      <c r="J671" s="152"/>
      <c r="K671" s="124"/>
    </row>
    <row r="672" spans="4:11">
      <c r="D672" s="124"/>
      <c r="E672" s="124"/>
      <c r="F672" s="124"/>
      <c r="G672" s="124"/>
      <c r="H672" s="124"/>
      <c r="I672" s="124"/>
      <c r="J672" s="152"/>
      <c r="K672" s="124"/>
    </row>
    <row r="673" spans="4:11">
      <c r="D673" s="124"/>
      <c r="E673" s="124"/>
      <c r="F673" s="124"/>
      <c r="G673" s="124"/>
      <c r="H673" s="124"/>
      <c r="I673" s="124"/>
      <c r="J673" s="152"/>
      <c r="K673" s="124"/>
    </row>
    <row r="674" spans="4:11">
      <c r="D674" s="124"/>
      <c r="E674" s="124"/>
      <c r="F674" s="124"/>
      <c r="G674" s="124"/>
      <c r="H674" s="124"/>
      <c r="I674" s="124"/>
      <c r="J674" s="152"/>
      <c r="K674" s="124"/>
    </row>
    <row r="675" spans="4:11">
      <c r="D675" s="124"/>
      <c r="E675" s="124"/>
      <c r="F675" s="124"/>
      <c r="G675" s="124"/>
      <c r="H675" s="124"/>
      <c r="I675" s="124"/>
      <c r="J675" s="152"/>
      <c r="K675" s="124"/>
    </row>
    <row r="676" spans="4:11">
      <c r="D676" s="124"/>
      <c r="E676" s="124"/>
      <c r="F676" s="124"/>
      <c r="G676" s="124"/>
      <c r="H676" s="124"/>
      <c r="I676" s="124"/>
      <c r="J676" s="152"/>
      <c r="K676" s="124"/>
    </row>
    <row r="677" spans="4:11">
      <c r="D677" s="124"/>
      <c r="E677" s="124"/>
      <c r="F677" s="124"/>
      <c r="G677" s="124"/>
      <c r="H677" s="124"/>
      <c r="I677" s="124"/>
      <c r="J677" s="152"/>
      <c r="K677" s="124"/>
    </row>
    <row r="678" spans="4:11">
      <c r="D678" s="124"/>
      <c r="E678" s="124"/>
      <c r="F678" s="124"/>
      <c r="G678" s="124"/>
      <c r="H678" s="124"/>
      <c r="I678" s="124"/>
      <c r="J678" s="152"/>
      <c r="K678" s="124"/>
    </row>
    <row r="679" spans="4:11">
      <c r="D679" s="124"/>
      <c r="E679" s="124"/>
      <c r="F679" s="124"/>
      <c r="G679" s="124"/>
      <c r="H679" s="124"/>
      <c r="I679" s="124"/>
      <c r="J679" s="152"/>
      <c r="K679" s="124"/>
    </row>
    <row r="680" spans="4:11">
      <c r="D680" s="124"/>
      <c r="E680" s="124"/>
      <c r="F680" s="124"/>
      <c r="G680" s="124"/>
      <c r="H680" s="124"/>
      <c r="I680" s="124"/>
      <c r="J680" s="152"/>
      <c r="K680" s="124"/>
    </row>
    <row r="681" spans="4:11">
      <c r="D681" s="124"/>
      <c r="E681" s="124"/>
      <c r="F681" s="124"/>
      <c r="G681" s="124"/>
      <c r="H681" s="124"/>
      <c r="I681" s="124"/>
      <c r="J681" s="152"/>
      <c r="K681" s="124"/>
    </row>
    <row r="682" spans="4:11">
      <c r="D682" s="124"/>
      <c r="E682" s="124"/>
      <c r="F682" s="124"/>
      <c r="G682" s="124"/>
      <c r="H682" s="124"/>
      <c r="I682" s="124"/>
      <c r="J682" s="152"/>
      <c r="K682" s="124"/>
    </row>
    <row r="683" spans="4:11">
      <c r="D683" s="124"/>
      <c r="E683" s="124"/>
      <c r="F683" s="124"/>
      <c r="G683" s="124"/>
      <c r="H683" s="124"/>
      <c r="I683" s="124"/>
      <c r="J683" s="152"/>
      <c r="K683" s="124"/>
    </row>
    <row r="684" spans="4:11">
      <c r="D684" s="124"/>
      <c r="E684" s="124"/>
      <c r="F684" s="124"/>
      <c r="G684" s="124"/>
      <c r="H684" s="124"/>
      <c r="I684" s="124"/>
      <c r="J684" s="152"/>
      <c r="K684" s="124"/>
    </row>
    <row r="685" spans="4:11">
      <c r="D685" s="124"/>
      <c r="E685" s="124"/>
      <c r="F685" s="124"/>
      <c r="G685" s="124"/>
      <c r="H685" s="124"/>
      <c r="I685" s="124"/>
      <c r="J685" s="152"/>
      <c r="K685" s="124"/>
    </row>
    <row r="686" spans="4:11">
      <c r="D686" s="124"/>
      <c r="E686" s="124"/>
      <c r="F686" s="124"/>
      <c r="G686" s="124"/>
      <c r="H686" s="124"/>
      <c r="I686" s="124"/>
      <c r="J686" s="152"/>
      <c r="K686" s="124"/>
    </row>
    <row r="687" spans="4:11">
      <c r="D687" s="124"/>
      <c r="E687" s="124"/>
      <c r="F687" s="124"/>
      <c r="G687" s="124"/>
      <c r="H687" s="124"/>
      <c r="I687" s="124"/>
      <c r="J687" s="152"/>
      <c r="K687" s="124"/>
    </row>
    <row r="688" spans="4:11">
      <c r="D688" s="124"/>
      <c r="E688" s="124"/>
      <c r="F688" s="124"/>
      <c r="G688" s="124"/>
      <c r="H688" s="124"/>
      <c r="I688" s="124"/>
      <c r="J688" s="152"/>
      <c r="K688" s="124"/>
    </row>
    <row r="689" spans="4:11">
      <c r="D689" s="124"/>
      <c r="E689" s="124"/>
      <c r="F689" s="124"/>
      <c r="G689" s="124"/>
      <c r="H689" s="124"/>
      <c r="I689" s="124"/>
      <c r="J689" s="152"/>
      <c r="K689" s="124"/>
    </row>
    <row r="690" spans="4:11">
      <c r="D690" s="124"/>
      <c r="E690" s="124"/>
      <c r="F690" s="124"/>
      <c r="G690" s="124"/>
      <c r="H690" s="124"/>
      <c r="I690" s="124"/>
      <c r="J690" s="152"/>
      <c r="K690" s="124"/>
    </row>
    <row r="691" spans="4:11">
      <c r="D691" s="124"/>
      <c r="E691" s="124"/>
      <c r="F691" s="124"/>
      <c r="G691" s="124"/>
      <c r="H691" s="124"/>
      <c r="I691" s="124"/>
      <c r="J691" s="152"/>
      <c r="K691" s="124"/>
    </row>
    <row r="692" spans="4:11">
      <c r="D692" s="124"/>
      <c r="E692" s="124"/>
      <c r="F692" s="124"/>
      <c r="G692" s="124"/>
      <c r="H692" s="124"/>
      <c r="I692" s="124"/>
      <c r="J692" s="152"/>
      <c r="K692" s="124"/>
    </row>
    <row r="693" spans="4:11">
      <c r="D693" s="124"/>
      <c r="E693" s="124"/>
      <c r="F693" s="124"/>
      <c r="G693" s="124"/>
      <c r="H693" s="124"/>
      <c r="I693" s="124"/>
      <c r="J693" s="152"/>
      <c r="K693" s="124"/>
    </row>
    <row r="694" spans="4:11">
      <c r="D694" s="124"/>
      <c r="E694" s="124"/>
      <c r="F694" s="124"/>
      <c r="G694" s="124"/>
      <c r="H694" s="124"/>
      <c r="I694" s="124"/>
      <c r="J694" s="152"/>
      <c r="K694" s="124"/>
    </row>
    <row r="695" spans="4:11">
      <c r="D695" s="124"/>
      <c r="E695" s="124"/>
      <c r="F695" s="124"/>
      <c r="G695" s="124"/>
      <c r="H695" s="124"/>
      <c r="I695" s="124"/>
      <c r="J695" s="152"/>
      <c r="K695" s="124"/>
    </row>
    <row r="696" spans="4:11">
      <c r="D696" s="124"/>
      <c r="E696" s="124"/>
      <c r="F696" s="124"/>
      <c r="G696" s="124"/>
      <c r="H696" s="124"/>
      <c r="I696" s="124"/>
      <c r="J696" s="152"/>
      <c r="K696" s="124"/>
    </row>
    <row r="697" spans="4:11">
      <c r="D697" s="124"/>
      <c r="E697" s="124"/>
      <c r="F697" s="124"/>
      <c r="G697" s="124"/>
      <c r="H697" s="124"/>
      <c r="I697" s="124"/>
      <c r="J697" s="152"/>
      <c r="K697" s="124"/>
    </row>
    <row r="698" spans="4:11">
      <c r="D698" s="124"/>
      <c r="E698" s="124"/>
      <c r="F698" s="124"/>
      <c r="G698" s="124"/>
      <c r="H698" s="124"/>
      <c r="I698" s="124"/>
      <c r="J698" s="152"/>
      <c r="K698" s="124"/>
    </row>
    <row r="699" spans="4:11">
      <c r="D699" s="124"/>
      <c r="E699" s="124"/>
      <c r="F699" s="124"/>
      <c r="G699" s="124"/>
      <c r="H699" s="124"/>
      <c r="I699" s="124"/>
      <c r="J699" s="152"/>
      <c r="K699" s="124"/>
    </row>
    <row r="700" spans="4:11">
      <c r="D700" s="124"/>
      <c r="E700" s="124"/>
      <c r="F700" s="124"/>
      <c r="G700" s="124"/>
      <c r="H700" s="124"/>
      <c r="I700" s="124"/>
      <c r="J700" s="152"/>
      <c r="K700" s="124"/>
    </row>
    <row r="701" spans="4:11">
      <c r="D701" s="124"/>
      <c r="E701" s="124"/>
      <c r="F701" s="124"/>
      <c r="G701" s="124"/>
      <c r="H701" s="124"/>
      <c r="I701" s="124"/>
      <c r="J701" s="152"/>
      <c r="K701" s="124"/>
    </row>
    <row r="702" spans="4:11">
      <c r="D702" s="124"/>
      <c r="E702" s="124"/>
      <c r="F702" s="124"/>
      <c r="G702" s="124"/>
      <c r="H702" s="124"/>
      <c r="I702" s="124"/>
      <c r="J702" s="152"/>
      <c r="K702" s="124"/>
    </row>
    <row r="703" spans="4:11">
      <c r="D703" s="124"/>
      <c r="E703" s="124"/>
      <c r="F703" s="124"/>
      <c r="G703" s="124"/>
      <c r="H703" s="124"/>
      <c r="I703" s="124"/>
      <c r="J703" s="152"/>
      <c r="K703" s="124"/>
    </row>
    <row r="704" spans="4:11">
      <c r="D704" s="124"/>
      <c r="E704" s="124"/>
      <c r="F704" s="124"/>
      <c r="G704" s="124"/>
      <c r="H704" s="124"/>
      <c r="I704" s="124"/>
      <c r="J704" s="152"/>
      <c r="K704" s="124"/>
    </row>
    <row r="705" spans="4:11">
      <c r="D705" s="124"/>
      <c r="E705" s="124"/>
      <c r="F705" s="124"/>
      <c r="G705" s="124"/>
      <c r="H705" s="124"/>
      <c r="I705" s="124"/>
      <c r="J705" s="152"/>
      <c r="K705" s="124"/>
    </row>
    <row r="706" spans="4:11">
      <c r="D706" s="124"/>
      <c r="E706" s="124"/>
      <c r="F706" s="124"/>
      <c r="G706" s="124"/>
      <c r="H706" s="124"/>
      <c r="I706" s="124"/>
      <c r="J706" s="152"/>
      <c r="K706" s="124"/>
    </row>
    <row r="707" spans="4:11">
      <c r="D707" s="124"/>
      <c r="E707" s="124"/>
      <c r="F707" s="124"/>
      <c r="G707" s="124"/>
      <c r="H707" s="124"/>
      <c r="I707" s="124"/>
      <c r="J707" s="152"/>
      <c r="K707" s="124"/>
    </row>
    <row r="708" spans="4:11">
      <c r="D708" s="124"/>
      <c r="E708" s="124"/>
      <c r="F708" s="124"/>
      <c r="G708" s="124"/>
      <c r="H708" s="124"/>
      <c r="I708" s="124"/>
      <c r="J708" s="152"/>
      <c r="K708" s="124"/>
    </row>
    <row r="709" spans="4:11">
      <c r="D709" s="124"/>
      <c r="E709" s="124"/>
      <c r="F709" s="124"/>
      <c r="G709" s="124"/>
      <c r="H709" s="124"/>
      <c r="I709" s="124"/>
      <c r="J709" s="152"/>
      <c r="K709" s="124"/>
    </row>
    <row r="710" spans="4:11">
      <c r="D710" s="124"/>
      <c r="E710" s="124"/>
      <c r="F710" s="124"/>
      <c r="G710" s="124"/>
      <c r="H710" s="124"/>
      <c r="I710" s="124"/>
      <c r="J710" s="152"/>
      <c r="K710" s="124"/>
    </row>
    <row r="711" spans="4:11">
      <c r="D711" s="124"/>
      <c r="E711" s="124"/>
      <c r="F711" s="124"/>
      <c r="G711" s="124"/>
      <c r="H711" s="124"/>
      <c r="I711" s="124"/>
      <c r="J711" s="152"/>
      <c r="K711" s="124"/>
    </row>
    <row r="712" spans="4:11">
      <c r="D712" s="124"/>
      <c r="E712" s="124"/>
      <c r="F712" s="124"/>
      <c r="G712" s="124"/>
      <c r="H712" s="124"/>
      <c r="I712" s="124"/>
      <c r="J712" s="152"/>
      <c r="K712" s="124"/>
    </row>
    <row r="713" spans="4:11">
      <c r="D713" s="124"/>
      <c r="E713" s="124"/>
      <c r="F713" s="124"/>
      <c r="G713" s="124"/>
      <c r="H713" s="124"/>
      <c r="I713" s="124"/>
      <c r="J713" s="152"/>
      <c r="K713" s="124"/>
    </row>
    <row r="714" spans="4:11">
      <c r="D714" s="124"/>
      <c r="E714" s="124"/>
      <c r="F714" s="124"/>
      <c r="G714" s="124"/>
      <c r="H714" s="124"/>
      <c r="I714" s="124"/>
      <c r="J714" s="152"/>
      <c r="K714" s="124"/>
    </row>
    <row r="715" spans="4:11">
      <c r="D715" s="124"/>
      <c r="E715" s="124"/>
      <c r="F715" s="124"/>
      <c r="G715" s="124"/>
      <c r="H715" s="124"/>
      <c r="I715" s="124"/>
      <c r="J715" s="152"/>
      <c r="K715" s="124"/>
    </row>
    <row r="716" spans="4:11">
      <c r="D716" s="124"/>
      <c r="E716" s="124"/>
      <c r="F716" s="124"/>
      <c r="G716" s="124"/>
      <c r="H716" s="124"/>
      <c r="I716" s="124"/>
      <c r="J716" s="152"/>
      <c r="K716" s="124"/>
    </row>
    <row r="717" spans="4:11">
      <c r="D717" s="124"/>
      <c r="E717" s="124"/>
      <c r="F717" s="124"/>
      <c r="G717" s="124"/>
      <c r="H717" s="124"/>
      <c r="I717" s="124"/>
      <c r="J717" s="152"/>
      <c r="K717" s="124"/>
    </row>
    <row r="718" spans="4:11">
      <c r="D718" s="124"/>
      <c r="E718" s="124"/>
      <c r="F718" s="124"/>
      <c r="G718" s="124"/>
      <c r="H718" s="124"/>
      <c r="I718" s="124"/>
      <c r="J718" s="152"/>
      <c r="K718" s="124"/>
    </row>
    <row r="719" spans="4:11">
      <c r="D719" s="124"/>
      <c r="E719" s="124"/>
      <c r="F719" s="124"/>
      <c r="G719" s="124"/>
      <c r="H719" s="124"/>
      <c r="I719" s="124"/>
      <c r="J719" s="152"/>
      <c r="K719" s="124"/>
    </row>
    <row r="720" spans="4:11">
      <c r="D720" s="124"/>
      <c r="E720" s="124"/>
      <c r="F720" s="124"/>
      <c r="G720" s="124"/>
      <c r="H720" s="124"/>
      <c r="I720" s="124"/>
      <c r="J720" s="152"/>
      <c r="K720" s="124"/>
    </row>
    <row r="721" spans="4:11">
      <c r="D721" s="124"/>
      <c r="E721" s="124"/>
      <c r="F721" s="124"/>
      <c r="G721" s="124"/>
      <c r="H721" s="124"/>
      <c r="I721" s="124"/>
      <c r="J721" s="152"/>
      <c r="K721" s="124"/>
    </row>
    <row r="722" spans="4:11">
      <c r="D722" s="124"/>
      <c r="E722" s="124"/>
      <c r="F722" s="124"/>
      <c r="G722" s="124"/>
      <c r="H722" s="124"/>
      <c r="I722" s="124"/>
      <c r="J722" s="152"/>
      <c r="K722" s="124"/>
    </row>
    <row r="723" spans="4:11">
      <c r="D723" s="124"/>
      <c r="E723" s="124"/>
      <c r="F723" s="124"/>
      <c r="G723" s="124"/>
      <c r="H723" s="124"/>
      <c r="I723" s="124"/>
      <c r="J723" s="152"/>
      <c r="K723" s="124"/>
    </row>
    <row r="724" spans="4:11">
      <c r="D724" s="124"/>
      <c r="E724" s="124"/>
      <c r="F724" s="124"/>
      <c r="G724" s="124"/>
      <c r="H724" s="124"/>
      <c r="I724" s="124"/>
      <c r="J724" s="152"/>
      <c r="K724" s="124"/>
    </row>
    <row r="725" spans="4:11">
      <c r="D725" s="124"/>
      <c r="E725" s="124"/>
      <c r="F725" s="124"/>
      <c r="G725" s="124"/>
      <c r="H725" s="124"/>
      <c r="I725" s="124"/>
      <c r="J725" s="152"/>
      <c r="K725" s="124"/>
    </row>
    <row r="726" spans="4:11">
      <c r="D726" s="124"/>
      <c r="E726" s="124"/>
      <c r="F726" s="124"/>
      <c r="G726" s="124"/>
      <c r="H726" s="124"/>
      <c r="I726" s="124"/>
      <c r="J726" s="152"/>
      <c r="K726" s="124"/>
    </row>
    <row r="727" spans="4:11">
      <c r="D727" s="124"/>
      <c r="E727" s="124"/>
      <c r="F727" s="124"/>
      <c r="G727" s="124"/>
      <c r="H727" s="124"/>
      <c r="I727" s="124"/>
      <c r="J727" s="152"/>
      <c r="K727" s="124"/>
    </row>
    <row r="728" spans="4:11">
      <c r="D728" s="124"/>
      <c r="E728" s="124"/>
      <c r="F728" s="124"/>
      <c r="G728" s="124"/>
      <c r="H728" s="124"/>
      <c r="I728" s="124"/>
      <c r="J728" s="152"/>
      <c r="K728" s="124"/>
    </row>
    <row r="729" spans="4:11">
      <c r="D729" s="124"/>
      <c r="E729" s="124"/>
      <c r="F729" s="124"/>
      <c r="G729" s="124"/>
      <c r="H729" s="124"/>
      <c r="I729" s="124"/>
      <c r="J729" s="152"/>
      <c r="K729" s="124"/>
    </row>
    <row r="730" spans="4:11">
      <c r="D730" s="124"/>
      <c r="E730" s="124"/>
      <c r="F730" s="124"/>
      <c r="G730" s="124"/>
      <c r="H730" s="124"/>
      <c r="I730" s="124"/>
      <c r="J730" s="152"/>
      <c r="K730" s="124"/>
    </row>
    <row r="731" spans="4:11">
      <c r="D731" s="124"/>
      <c r="E731" s="124"/>
      <c r="F731" s="124"/>
      <c r="G731" s="124"/>
      <c r="H731" s="124"/>
      <c r="I731" s="124"/>
      <c r="J731" s="152"/>
      <c r="K731" s="124"/>
    </row>
    <row r="732" spans="4:11">
      <c r="D732" s="124"/>
      <c r="E732" s="124"/>
      <c r="F732" s="124"/>
      <c r="G732" s="124"/>
      <c r="H732" s="124"/>
      <c r="I732" s="124"/>
      <c r="J732" s="152"/>
      <c r="K732" s="124"/>
    </row>
    <row r="733" spans="4:11">
      <c r="D733" s="124"/>
      <c r="E733" s="124"/>
      <c r="F733" s="124"/>
      <c r="G733" s="124"/>
      <c r="H733" s="124"/>
      <c r="I733" s="124"/>
      <c r="J733" s="152"/>
      <c r="K733" s="124"/>
    </row>
    <row r="734" spans="4:11">
      <c r="D734" s="124"/>
      <c r="E734" s="124"/>
      <c r="F734" s="124"/>
      <c r="G734" s="124"/>
      <c r="H734" s="124"/>
      <c r="I734" s="124"/>
      <c r="J734" s="152"/>
      <c r="K734" s="124"/>
    </row>
    <row r="735" spans="4:11">
      <c r="D735" s="124"/>
      <c r="E735" s="124"/>
      <c r="F735" s="124"/>
      <c r="G735" s="124"/>
      <c r="H735" s="124"/>
      <c r="I735" s="124"/>
      <c r="J735" s="152"/>
      <c r="K735" s="124"/>
    </row>
    <row r="736" spans="4:11">
      <c r="D736" s="124"/>
      <c r="E736" s="124"/>
      <c r="F736" s="124"/>
      <c r="G736" s="124"/>
      <c r="H736" s="124"/>
      <c r="I736" s="124"/>
      <c r="J736" s="152"/>
      <c r="K736" s="124"/>
    </row>
    <row r="737" spans="4:11">
      <c r="D737" s="124"/>
      <c r="E737" s="124"/>
      <c r="F737" s="124"/>
      <c r="G737" s="124"/>
      <c r="H737" s="124"/>
      <c r="I737" s="124"/>
      <c r="J737" s="152"/>
      <c r="K737" s="124"/>
    </row>
    <row r="738" spans="4:11">
      <c r="D738" s="124"/>
      <c r="E738" s="124"/>
      <c r="F738" s="124"/>
      <c r="G738" s="124"/>
      <c r="H738" s="124"/>
      <c r="I738" s="124"/>
      <c r="J738" s="152"/>
      <c r="K738" s="124"/>
    </row>
    <row r="739" spans="4:11">
      <c r="D739" s="124"/>
      <c r="E739" s="124"/>
      <c r="F739" s="124"/>
      <c r="G739" s="124"/>
      <c r="H739" s="124"/>
      <c r="I739" s="124"/>
      <c r="J739" s="152"/>
      <c r="K739" s="124"/>
    </row>
    <row r="740" spans="4:11">
      <c r="D740" s="124"/>
      <c r="E740" s="124"/>
      <c r="F740" s="124"/>
      <c r="G740" s="124"/>
      <c r="H740" s="124"/>
      <c r="I740" s="124"/>
      <c r="J740" s="152"/>
      <c r="K740" s="124"/>
    </row>
    <row r="741" spans="4:11">
      <c r="D741" s="124"/>
      <c r="E741" s="124"/>
      <c r="F741" s="124"/>
      <c r="G741" s="124"/>
      <c r="H741" s="124"/>
      <c r="I741" s="124"/>
      <c r="J741" s="152"/>
      <c r="K741" s="124"/>
    </row>
    <row r="742" spans="4:11">
      <c r="D742" s="124"/>
      <c r="E742" s="124"/>
      <c r="F742" s="124"/>
      <c r="G742" s="124"/>
      <c r="H742" s="124"/>
      <c r="I742" s="124"/>
      <c r="J742" s="152"/>
      <c r="K742" s="124"/>
    </row>
    <row r="743" spans="4:11">
      <c r="D743" s="124"/>
      <c r="E743" s="124"/>
      <c r="F743" s="124"/>
      <c r="G743" s="124"/>
      <c r="H743" s="124"/>
      <c r="I743" s="124"/>
      <c r="J743" s="152"/>
      <c r="K743" s="124"/>
    </row>
    <row r="744" spans="4:11">
      <c r="D744" s="124"/>
      <c r="E744" s="124"/>
      <c r="F744" s="124"/>
      <c r="G744" s="124"/>
      <c r="H744" s="124"/>
      <c r="I744" s="124"/>
      <c r="J744" s="152"/>
      <c r="K744" s="124"/>
    </row>
    <row r="745" spans="4:11">
      <c r="D745" s="124"/>
      <c r="E745" s="124"/>
      <c r="F745" s="124"/>
      <c r="G745" s="124"/>
      <c r="H745" s="124"/>
      <c r="I745" s="124"/>
      <c r="J745" s="152"/>
      <c r="K745" s="124"/>
    </row>
    <row r="746" spans="4:11">
      <c r="D746" s="124"/>
      <c r="E746" s="124"/>
      <c r="F746" s="124"/>
      <c r="G746" s="124"/>
      <c r="H746" s="124"/>
      <c r="I746" s="124"/>
      <c r="J746" s="152"/>
      <c r="K746" s="124"/>
    </row>
    <row r="747" spans="4:11">
      <c r="D747" s="124"/>
      <c r="E747" s="124"/>
      <c r="F747" s="124"/>
      <c r="G747" s="124"/>
      <c r="H747" s="124"/>
      <c r="I747" s="124"/>
      <c r="J747" s="152"/>
      <c r="K747" s="124"/>
    </row>
    <row r="748" spans="4:11">
      <c r="D748" s="124"/>
      <c r="E748" s="124"/>
      <c r="F748" s="124"/>
      <c r="G748" s="124"/>
      <c r="H748" s="124"/>
      <c r="I748" s="124"/>
      <c r="J748" s="152"/>
      <c r="K748" s="124"/>
    </row>
    <row r="749" spans="4:11">
      <c r="D749" s="124"/>
      <c r="E749" s="124"/>
      <c r="F749" s="124"/>
      <c r="G749" s="124"/>
      <c r="H749" s="124"/>
      <c r="I749" s="124"/>
      <c r="J749" s="152"/>
      <c r="K749" s="124"/>
    </row>
    <row r="750" spans="4:11">
      <c r="D750" s="124"/>
      <c r="E750" s="124"/>
      <c r="F750" s="124"/>
      <c r="G750" s="124"/>
      <c r="H750" s="124"/>
      <c r="I750" s="124"/>
      <c r="J750" s="152"/>
      <c r="K750" s="124"/>
    </row>
    <row r="751" spans="4:11">
      <c r="D751" s="124"/>
      <c r="E751" s="124"/>
      <c r="F751" s="124"/>
      <c r="G751" s="124"/>
      <c r="H751" s="124"/>
      <c r="I751" s="124"/>
      <c r="J751" s="152"/>
      <c r="K751" s="124"/>
    </row>
    <row r="752" spans="4:11">
      <c r="D752" s="124"/>
      <c r="E752" s="124"/>
      <c r="F752" s="124"/>
      <c r="G752" s="124"/>
      <c r="H752" s="124"/>
      <c r="I752" s="124"/>
      <c r="J752" s="152"/>
      <c r="K752" s="124"/>
    </row>
    <row r="753" spans="4:11">
      <c r="D753" s="124"/>
      <c r="E753" s="124"/>
      <c r="F753" s="124"/>
      <c r="G753" s="124"/>
      <c r="H753" s="124"/>
      <c r="I753" s="124"/>
      <c r="J753" s="152"/>
      <c r="K753" s="124"/>
    </row>
    <row r="754" spans="4:11">
      <c r="D754" s="124"/>
      <c r="E754" s="124"/>
      <c r="F754" s="124"/>
      <c r="G754" s="124"/>
      <c r="H754" s="124"/>
      <c r="I754" s="124"/>
      <c r="J754" s="152"/>
      <c r="K754" s="124"/>
    </row>
    <row r="755" spans="4:11">
      <c r="D755" s="124"/>
      <c r="E755" s="124"/>
      <c r="F755" s="124"/>
      <c r="G755" s="124"/>
      <c r="H755" s="124"/>
      <c r="I755" s="124"/>
      <c r="J755" s="152"/>
      <c r="K755" s="124"/>
    </row>
    <row r="756" spans="4:11">
      <c r="D756" s="124"/>
      <c r="E756" s="124"/>
      <c r="F756" s="124"/>
      <c r="G756" s="124"/>
      <c r="H756" s="124"/>
      <c r="I756" s="124"/>
      <c r="J756" s="152"/>
      <c r="K756" s="124"/>
    </row>
    <row r="757" spans="4:11">
      <c r="D757" s="124"/>
      <c r="E757" s="124"/>
      <c r="F757" s="124"/>
      <c r="G757" s="124"/>
      <c r="H757" s="124"/>
      <c r="I757" s="124"/>
      <c r="J757" s="152"/>
      <c r="K757" s="124"/>
    </row>
    <row r="758" spans="4:11">
      <c r="D758" s="124"/>
      <c r="E758" s="124"/>
      <c r="F758" s="124"/>
      <c r="G758" s="124"/>
      <c r="H758" s="124"/>
      <c r="I758" s="124"/>
      <c r="J758" s="152"/>
      <c r="K758" s="124"/>
    </row>
    <row r="759" spans="4:11">
      <c r="D759" s="124"/>
      <c r="E759" s="124"/>
      <c r="F759" s="124"/>
      <c r="G759" s="124"/>
      <c r="H759" s="124"/>
      <c r="I759" s="124"/>
      <c r="J759" s="152"/>
      <c r="K759" s="124"/>
    </row>
    <row r="760" spans="4:11">
      <c r="D760" s="124"/>
      <c r="E760" s="124"/>
      <c r="F760" s="124"/>
      <c r="G760" s="124"/>
      <c r="H760" s="124"/>
      <c r="I760" s="124"/>
      <c r="J760" s="152"/>
      <c r="K760" s="124"/>
    </row>
    <row r="761" spans="4:11">
      <c r="D761" s="124"/>
      <c r="E761" s="124"/>
      <c r="F761" s="124"/>
      <c r="G761" s="124"/>
      <c r="H761" s="124"/>
      <c r="I761" s="124"/>
      <c r="J761" s="152"/>
      <c r="K761" s="124"/>
    </row>
    <row r="762" spans="4:11">
      <c r="D762" s="124"/>
      <c r="E762" s="124"/>
      <c r="F762" s="124"/>
      <c r="G762" s="124"/>
      <c r="H762" s="124"/>
      <c r="I762" s="124"/>
      <c r="J762" s="152"/>
      <c r="K762" s="124"/>
    </row>
    <row r="763" spans="4:11">
      <c r="D763" s="124"/>
      <c r="E763" s="124"/>
      <c r="F763" s="124"/>
      <c r="G763" s="124"/>
      <c r="H763" s="124"/>
      <c r="I763" s="124"/>
      <c r="J763" s="152"/>
      <c r="K763" s="124"/>
    </row>
    <row r="764" spans="4:11">
      <c r="D764" s="124"/>
      <c r="E764" s="124"/>
      <c r="F764" s="124"/>
      <c r="G764" s="124"/>
      <c r="H764" s="124"/>
      <c r="I764" s="124"/>
      <c r="J764" s="152"/>
      <c r="K764" s="124"/>
    </row>
    <row r="765" spans="4:11">
      <c r="D765" s="124"/>
      <c r="E765" s="124"/>
      <c r="F765" s="124"/>
      <c r="G765" s="124"/>
      <c r="H765" s="124"/>
      <c r="I765" s="124"/>
      <c r="J765" s="152"/>
      <c r="K765" s="124"/>
    </row>
    <row r="766" spans="4:11">
      <c r="D766" s="124"/>
      <c r="E766" s="124"/>
      <c r="F766" s="124"/>
      <c r="G766" s="124"/>
      <c r="H766" s="124"/>
      <c r="I766" s="124"/>
      <c r="J766" s="152"/>
      <c r="K766" s="124"/>
    </row>
    <row r="767" spans="4:11">
      <c r="D767" s="124"/>
      <c r="E767" s="124"/>
      <c r="F767" s="124"/>
      <c r="G767" s="124"/>
      <c r="H767" s="124"/>
      <c r="I767" s="124"/>
      <c r="J767" s="152"/>
      <c r="K767" s="124"/>
    </row>
    <row r="768" spans="4:11">
      <c r="D768" s="124"/>
      <c r="E768" s="124"/>
      <c r="F768" s="124"/>
      <c r="G768" s="124"/>
      <c r="H768" s="124"/>
      <c r="I768" s="124"/>
      <c r="J768" s="152"/>
      <c r="K768" s="124"/>
    </row>
    <row r="769" spans="4:11">
      <c r="D769" s="124"/>
      <c r="E769" s="124"/>
      <c r="F769" s="124"/>
      <c r="G769" s="124"/>
      <c r="H769" s="124"/>
      <c r="I769" s="124"/>
      <c r="J769" s="152"/>
      <c r="K769" s="124"/>
    </row>
    <row r="770" spans="4:11">
      <c r="D770" s="124"/>
      <c r="E770" s="124"/>
      <c r="F770" s="124"/>
      <c r="G770" s="124"/>
      <c r="H770" s="124"/>
      <c r="I770" s="124"/>
      <c r="J770" s="152"/>
      <c r="K770" s="124"/>
    </row>
    <row r="771" spans="4:11">
      <c r="D771" s="124"/>
      <c r="E771" s="124"/>
      <c r="F771" s="124"/>
      <c r="G771" s="124"/>
      <c r="H771" s="124"/>
      <c r="I771" s="124"/>
      <c r="J771" s="152"/>
      <c r="K771" s="124"/>
    </row>
    <row r="772" spans="4:11">
      <c r="D772" s="124"/>
      <c r="E772" s="124"/>
      <c r="F772" s="124"/>
      <c r="G772" s="124"/>
      <c r="H772" s="124"/>
      <c r="I772" s="124"/>
      <c r="J772" s="152"/>
      <c r="K772" s="124"/>
    </row>
    <row r="773" spans="4:11">
      <c r="D773" s="124"/>
      <c r="E773" s="124"/>
      <c r="F773" s="124"/>
      <c r="G773" s="124"/>
      <c r="H773" s="124"/>
      <c r="I773" s="124"/>
      <c r="J773" s="152"/>
      <c r="K773" s="124"/>
    </row>
    <row r="774" spans="4:11">
      <c r="D774" s="124"/>
      <c r="E774" s="124"/>
      <c r="F774" s="124"/>
      <c r="G774" s="124"/>
      <c r="H774" s="124"/>
      <c r="I774" s="124"/>
      <c r="J774" s="152"/>
      <c r="K774" s="124"/>
    </row>
    <row r="775" spans="4:11">
      <c r="D775" s="124"/>
      <c r="E775" s="124"/>
      <c r="F775" s="124"/>
      <c r="G775" s="124"/>
      <c r="H775" s="124"/>
      <c r="I775" s="124"/>
      <c r="J775" s="152"/>
      <c r="K775" s="124"/>
    </row>
    <row r="776" spans="4:11">
      <c r="D776" s="124"/>
      <c r="E776" s="124"/>
      <c r="F776" s="124"/>
      <c r="G776" s="124"/>
      <c r="H776" s="124"/>
      <c r="I776" s="124"/>
      <c r="J776" s="152"/>
      <c r="K776" s="124"/>
    </row>
    <row r="777" spans="4:11">
      <c r="D777" s="124"/>
      <c r="E777" s="124"/>
      <c r="F777" s="124"/>
      <c r="G777" s="124"/>
      <c r="H777" s="124"/>
      <c r="I777" s="124"/>
      <c r="J777" s="152"/>
      <c r="K777" s="124"/>
    </row>
    <row r="778" spans="4:11">
      <c r="D778" s="124"/>
      <c r="E778" s="124"/>
      <c r="F778" s="124"/>
      <c r="G778" s="124"/>
      <c r="H778" s="124"/>
      <c r="I778" s="124"/>
      <c r="J778" s="152"/>
      <c r="K778" s="124"/>
    </row>
    <row r="779" spans="4:11">
      <c r="D779" s="124"/>
      <c r="E779" s="124"/>
      <c r="F779" s="124"/>
      <c r="G779" s="124"/>
      <c r="H779" s="124"/>
      <c r="I779" s="124"/>
      <c r="J779" s="152"/>
      <c r="K779" s="124"/>
    </row>
    <row r="780" spans="4:11">
      <c r="D780" s="124"/>
      <c r="E780" s="124"/>
      <c r="F780" s="124"/>
      <c r="G780" s="124"/>
      <c r="H780" s="124"/>
      <c r="I780" s="124"/>
      <c r="J780" s="152"/>
      <c r="K780" s="124"/>
    </row>
    <row r="781" spans="4:11">
      <c r="D781" s="124"/>
      <c r="E781" s="124"/>
      <c r="F781" s="124"/>
      <c r="G781" s="124"/>
      <c r="H781" s="124"/>
      <c r="I781" s="124"/>
      <c r="J781" s="152"/>
      <c r="K781" s="124"/>
    </row>
    <row r="782" spans="4:11">
      <c r="D782" s="124"/>
      <c r="E782" s="124"/>
      <c r="F782" s="124"/>
      <c r="G782" s="124"/>
      <c r="H782" s="124"/>
      <c r="I782" s="124"/>
      <c r="J782" s="152"/>
      <c r="K782" s="124"/>
    </row>
    <row r="783" spans="4:11">
      <c r="D783" s="124"/>
      <c r="E783" s="124"/>
      <c r="F783" s="124"/>
      <c r="G783" s="124"/>
      <c r="H783" s="124"/>
      <c r="I783" s="124"/>
      <c r="J783" s="152"/>
      <c r="K783" s="124"/>
    </row>
    <row r="784" spans="4:11">
      <c r="D784" s="124"/>
      <c r="E784" s="124"/>
      <c r="F784" s="124"/>
      <c r="G784" s="124"/>
      <c r="H784" s="124"/>
      <c r="I784" s="124"/>
      <c r="J784" s="152"/>
      <c r="K784" s="124"/>
    </row>
    <row r="785" spans="4:11">
      <c r="D785" s="124"/>
      <c r="E785" s="124"/>
      <c r="F785" s="124"/>
      <c r="G785" s="124"/>
      <c r="H785" s="124"/>
      <c r="I785" s="124"/>
      <c r="J785" s="152"/>
      <c r="K785" s="124"/>
    </row>
    <row r="786" spans="4:11">
      <c r="D786" s="124"/>
      <c r="E786" s="124"/>
      <c r="F786" s="124"/>
      <c r="G786" s="124"/>
      <c r="H786" s="124"/>
      <c r="I786" s="124"/>
      <c r="J786" s="152"/>
      <c r="K786" s="124"/>
    </row>
    <row r="787" spans="4:11">
      <c r="D787" s="124"/>
      <c r="E787" s="124"/>
      <c r="F787" s="124"/>
      <c r="G787" s="124"/>
      <c r="H787" s="124"/>
      <c r="I787" s="124"/>
      <c r="J787" s="152"/>
      <c r="K787" s="124"/>
    </row>
    <row r="788" spans="4:11">
      <c r="D788" s="124"/>
      <c r="E788" s="124"/>
      <c r="F788" s="124"/>
      <c r="G788" s="124"/>
      <c r="H788" s="124"/>
      <c r="I788" s="124"/>
      <c r="J788" s="152"/>
      <c r="K788" s="124"/>
    </row>
    <row r="789" spans="4:11">
      <c r="D789" s="124"/>
      <c r="E789" s="124"/>
      <c r="F789" s="124"/>
      <c r="G789" s="124"/>
      <c r="H789" s="124"/>
      <c r="I789" s="124"/>
      <c r="J789" s="152"/>
      <c r="K789" s="124"/>
    </row>
    <row r="790" spans="4:11">
      <c r="D790" s="124"/>
      <c r="E790" s="124"/>
      <c r="F790" s="124"/>
      <c r="G790" s="124"/>
      <c r="H790" s="124"/>
      <c r="I790" s="124"/>
      <c r="J790" s="152"/>
      <c r="K790" s="124"/>
    </row>
    <row r="791" spans="4:11">
      <c r="D791" s="124"/>
      <c r="E791" s="124"/>
      <c r="F791" s="124"/>
      <c r="G791" s="124"/>
      <c r="H791" s="124"/>
      <c r="I791" s="124"/>
      <c r="J791" s="152"/>
      <c r="K791" s="124"/>
    </row>
    <row r="792" spans="4:11">
      <c r="D792" s="124"/>
      <c r="E792" s="124"/>
      <c r="F792" s="124"/>
      <c r="G792" s="124"/>
      <c r="H792" s="124"/>
      <c r="I792" s="124"/>
      <c r="J792" s="152"/>
      <c r="K792" s="124"/>
    </row>
    <row r="793" spans="4:11">
      <c r="D793" s="124"/>
      <c r="E793" s="124"/>
      <c r="F793" s="124"/>
      <c r="G793" s="124"/>
      <c r="H793" s="124"/>
      <c r="I793" s="124"/>
      <c r="J793" s="152"/>
      <c r="K793" s="124"/>
    </row>
    <row r="794" spans="4:11">
      <c r="D794" s="124"/>
      <c r="E794" s="124"/>
      <c r="F794" s="124"/>
      <c r="G794" s="124"/>
      <c r="H794" s="124"/>
      <c r="I794" s="124"/>
      <c r="J794" s="152"/>
      <c r="K794" s="124"/>
    </row>
    <row r="795" spans="4:11">
      <c r="D795" s="124"/>
      <c r="E795" s="124"/>
      <c r="F795" s="124"/>
      <c r="G795" s="124"/>
      <c r="H795" s="124"/>
      <c r="I795" s="124"/>
      <c r="J795" s="152"/>
      <c r="K795" s="124"/>
    </row>
    <row r="796" spans="4:11">
      <c r="D796" s="124"/>
      <c r="E796" s="124"/>
      <c r="F796" s="124"/>
      <c r="G796" s="124"/>
      <c r="H796" s="124"/>
      <c r="I796" s="124"/>
      <c r="J796" s="152"/>
      <c r="K796" s="124"/>
    </row>
    <row r="797" spans="4:11">
      <c r="D797" s="124"/>
      <c r="E797" s="124"/>
      <c r="F797" s="124"/>
      <c r="G797" s="124"/>
      <c r="H797" s="124"/>
      <c r="I797" s="124"/>
      <c r="J797" s="152"/>
      <c r="K797" s="124"/>
    </row>
    <row r="798" spans="4:11">
      <c r="D798" s="124"/>
      <c r="E798" s="124"/>
      <c r="F798" s="124"/>
      <c r="G798" s="124"/>
      <c r="H798" s="124"/>
      <c r="I798" s="124"/>
      <c r="J798" s="152"/>
      <c r="K798" s="124"/>
    </row>
    <row r="799" spans="4:11">
      <c r="D799" s="124"/>
      <c r="E799" s="124"/>
      <c r="F799" s="124"/>
      <c r="G799" s="124"/>
      <c r="H799" s="124"/>
      <c r="I799" s="124"/>
      <c r="J799" s="152"/>
      <c r="K799" s="124"/>
    </row>
    <row r="800" spans="4:11">
      <c r="D800" s="124"/>
      <c r="E800" s="124"/>
      <c r="F800" s="124"/>
      <c r="G800" s="124"/>
      <c r="H800" s="124"/>
      <c r="I800" s="124"/>
      <c r="J800" s="152"/>
      <c r="K800" s="124"/>
    </row>
    <row r="801" spans="4:11">
      <c r="D801" s="124"/>
      <c r="E801" s="124"/>
      <c r="F801" s="124"/>
      <c r="G801" s="124"/>
      <c r="H801" s="124"/>
      <c r="I801" s="124"/>
      <c r="J801" s="152"/>
      <c r="K801" s="124"/>
    </row>
    <row r="802" spans="4:11">
      <c r="D802" s="124"/>
      <c r="E802" s="124"/>
      <c r="F802" s="124"/>
      <c r="G802" s="124"/>
      <c r="H802" s="124"/>
      <c r="I802" s="124"/>
      <c r="J802" s="152"/>
      <c r="K802" s="124"/>
    </row>
    <row r="803" spans="4:11">
      <c r="D803" s="124"/>
      <c r="E803" s="124"/>
      <c r="F803" s="124"/>
      <c r="G803" s="124"/>
      <c r="H803" s="124"/>
      <c r="I803" s="124"/>
      <c r="J803" s="152"/>
      <c r="K803" s="124"/>
    </row>
    <row r="804" spans="4:11">
      <c r="D804" s="124"/>
      <c r="E804" s="124"/>
      <c r="F804" s="124"/>
      <c r="G804" s="124"/>
      <c r="H804" s="124"/>
      <c r="I804" s="124"/>
      <c r="J804" s="152"/>
      <c r="K804" s="124"/>
    </row>
    <row r="805" spans="4:11">
      <c r="D805" s="124"/>
      <c r="E805" s="124"/>
      <c r="F805" s="124"/>
      <c r="G805" s="124"/>
      <c r="H805" s="124"/>
      <c r="I805" s="124"/>
      <c r="J805" s="152"/>
      <c r="K805" s="124"/>
    </row>
    <row r="806" spans="4:11">
      <c r="D806" s="124"/>
      <c r="E806" s="124"/>
      <c r="F806" s="124"/>
      <c r="G806" s="124"/>
      <c r="H806" s="124"/>
      <c r="I806" s="124"/>
      <c r="J806" s="152"/>
      <c r="K806" s="124"/>
    </row>
    <row r="807" spans="4:11">
      <c r="D807" s="124"/>
      <c r="E807" s="124"/>
      <c r="F807" s="124"/>
      <c r="G807" s="124"/>
      <c r="H807" s="124"/>
      <c r="I807" s="124"/>
      <c r="J807" s="152"/>
      <c r="K807" s="124"/>
    </row>
    <row r="808" spans="4:11">
      <c r="D808" s="124"/>
      <c r="E808" s="124"/>
      <c r="F808" s="124"/>
      <c r="G808" s="124"/>
      <c r="H808" s="124"/>
      <c r="I808" s="124"/>
      <c r="J808" s="152"/>
      <c r="K808" s="124"/>
    </row>
    <row r="809" spans="4:11">
      <c r="D809" s="124"/>
      <c r="E809" s="124"/>
      <c r="F809" s="124"/>
      <c r="G809" s="124"/>
      <c r="H809" s="124"/>
      <c r="I809" s="124"/>
      <c r="J809" s="152"/>
      <c r="K809" s="124"/>
    </row>
    <row r="810" spans="4:11">
      <c r="D810" s="124"/>
      <c r="E810" s="124"/>
      <c r="F810" s="124"/>
      <c r="G810" s="124"/>
      <c r="H810" s="124"/>
      <c r="I810" s="124"/>
      <c r="J810" s="152"/>
      <c r="K810" s="124"/>
    </row>
    <row r="811" spans="4:11">
      <c r="D811" s="124"/>
      <c r="E811" s="124"/>
      <c r="F811" s="124"/>
      <c r="G811" s="124"/>
      <c r="H811" s="124"/>
      <c r="I811" s="124"/>
      <c r="J811" s="152"/>
      <c r="K811" s="124"/>
    </row>
    <row r="812" spans="4:11">
      <c r="D812" s="124"/>
      <c r="E812" s="124"/>
      <c r="F812" s="124"/>
      <c r="G812" s="124"/>
      <c r="H812" s="124"/>
      <c r="I812" s="124"/>
      <c r="J812" s="152"/>
      <c r="K812" s="124"/>
    </row>
    <row r="813" spans="4:11">
      <c r="D813" s="124"/>
      <c r="E813" s="124"/>
      <c r="F813" s="124"/>
      <c r="G813" s="124"/>
      <c r="H813" s="124"/>
      <c r="I813" s="124"/>
      <c r="J813" s="152"/>
      <c r="K813" s="124"/>
    </row>
    <row r="814" spans="4:11">
      <c r="D814" s="124"/>
      <c r="E814" s="124"/>
      <c r="F814" s="124"/>
      <c r="G814" s="124"/>
      <c r="H814" s="124"/>
      <c r="I814" s="124"/>
      <c r="J814" s="152"/>
      <c r="K814" s="124"/>
    </row>
    <row r="815" spans="4:11">
      <c r="D815" s="124"/>
      <c r="E815" s="124"/>
      <c r="F815" s="124"/>
      <c r="G815" s="124"/>
      <c r="H815" s="124"/>
      <c r="I815" s="124"/>
      <c r="J815" s="152"/>
      <c r="K815" s="124"/>
    </row>
    <row r="816" spans="4:11">
      <c r="D816" s="124"/>
      <c r="E816" s="124"/>
      <c r="F816" s="124"/>
      <c r="G816" s="124"/>
      <c r="H816" s="124"/>
      <c r="I816" s="124"/>
      <c r="J816" s="152"/>
      <c r="K816" s="124"/>
    </row>
    <row r="817" spans="4:11">
      <c r="D817" s="124"/>
      <c r="E817" s="124"/>
      <c r="F817" s="124"/>
      <c r="G817" s="124"/>
      <c r="H817" s="124"/>
      <c r="I817" s="124"/>
      <c r="J817" s="152"/>
      <c r="K817" s="124"/>
    </row>
    <row r="818" spans="4:11">
      <c r="D818" s="124"/>
      <c r="E818" s="124"/>
      <c r="F818" s="124"/>
      <c r="G818" s="124"/>
      <c r="H818" s="124"/>
      <c r="I818" s="124"/>
      <c r="J818" s="152"/>
      <c r="K818" s="124"/>
    </row>
    <row r="819" spans="4:11">
      <c r="D819" s="124"/>
      <c r="E819" s="124"/>
      <c r="F819" s="124"/>
      <c r="G819" s="124"/>
      <c r="H819" s="124"/>
      <c r="I819" s="124"/>
      <c r="J819" s="152"/>
      <c r="K819" s="124"/>
    </row>
    <row r="820" spans="4:11">
      <c r="D820" s="124"/>
      <c r="E820" s="124"/>
      <c r="F820" s="124"/>
      <c r="G820" s="124"/>
      <c r="H820" s="124"/>
      <c r="I820" s="124"/>
      <c r="J820" s="152"/>
      <c r="K820" s="124"/>
    </row>
    <row r="821" spans="4:11">
      <c r="D821" s="124"/>
      <c r="E821" s="124"/>
      <c r="F821" s="124"/>
      <c r="G821" s="124"/>
      <c r="H821" s="124"/>
      <c r="I821" s="124"/>
      <c r="J821" s="152"/>
      <c r="K821" s="124"/>
    </row>
    <row r="822" spans="4:11">
      <c r="D822" s="124"/>
      <c r="E822" s="124"/>
      <c r="F822" s="124"/>
      <c r="G822" s="124"/>
      <c r="H822" s="124"/>
      <c r="I822" s="124"/>
      <c r="J822" s="152"/>
      <c r="K822" s="124"/>
    </row>
    <row r="823" spans="4:11">
      <c r="D823" s="124"/>
      <c r="E823" s="124"/>
      <c r="F823" s="124"/>
      <c r="G823" s="124"/>
      <c r="H823" s="124"/>
      <c r="I823" s="124"/>
      <c r="J823" s="152"/>
      <c r="K823" s="124"/>
    </row>
    <row r="824" spans="4:11">
      <c r="D824" s="124"/>
      <c r="E824" s="124"/>
      <c r="F824" s="124"/>
      <c r="G824" s="124"/>
      <c r="H824" s="124"/>
      <c r="I824" s="124"/>
      <c r="J824" s="152"/>
      <c r="K824" s="124"/>
    </row>
    <row r="825" spans="4:11">
      <c r="D825" s="124"/>
      <c r="E825" s="124"/>
      <c r="F825" s="124"/>
      <c r="G825" s="124"/>
      <c r="H825" s="124"/>
      <c r="I825" s="124"/>
      <c r="J825" s="152"/>
      <c r="K825" s="124"/>
    </row>
    <row r="826" spans="4:11">
      <c r="D826" s="124"/>
      <c r="E826" s="124"/>
      <c r="F826" s="124"/>
      <c r="G826" s="124"/>
      <c r="H826" s="124"/>
      <c r="I826" s="124"/>
      <c r="J826" s="152"/>
      <c r="K826" s="124"/>
    </row>
    <row r="827" spans="4:11">
      <c r="D827" s="124"/>
      <c r="E827" s="124"/>
      <c r="F827" s="124"/>
      <c r="G827" s="124"/>
      <c r="H827" s="124"/>
      <c r="I827" s="124"/>
      <c r="J827" s="152"/>
      <c r="K827" s="124"/>
    </row>
    <row r="828" spans="4:11">
      <c r="D828" s="124"/>
      <c r="E828" s="124"/>
      <c r="F828" s="124"/>
      <c r="G828" s="124"/>
      <c r="H828" s="124"/>
      <c r="I828" s="124"/>
      <c r="J828" s="152"/>
      <c r="K828" s="124"/>
    </row>
    <row r="829" spans="4:11">
      <c r="D829" s="124"/>
      <c r="E829" s="124"/>
      <c r="F829" s="124"/>
      <c r="G829" s="124"/>
      <c r="H829" s="124"/>
      <c r="I829" s="124"/>
      <c r="J829" s="152"/>
      <c r="K829" s="124"/>
    </row>
    <row r="830" spans="4:11">
      <c r="D830" s="124"/>
      <c r="E830" s="124"/>
      <c r="F830" s="124"/>
      <c r="G830" s="124"/>
      <c r="H830" s="124"/>
      <c r="I830" s="124"/>
      <c r="J830" s="152"/>
      <c r="K830" s="124"/>
    </row>
    <row r="831" spans="4:11">
      <c r="D831" s="124"/>
      <c r="E831" s="124"/>
      <c r="F831" s="124"/>
      <c r="G831" s="124"/>
      <c r="H831" s="124"/>
      <c r="I831" s="124"/>
      <c r="J831" s="152"/>
      <c r="K831" s="124"/>
    </row>
    <row r="832" spans="4:11">
      <c r="D832" s="124"/>
      <c r="E832" s="124"/>
      <c r="F832" s="124"/>
      <c r="G832" s="124"/>
      <c r="H832" s="124"/>
      <c r="I832" s="124"/>
      <c r="J832" s="152"/>
      <c r="K832" s="124"/>
    </row>
    <row r="833" spans="4:11">
      <c r="D833" s="124"/>
      <c r="E833" s="124"/>
      <c r="F833" s="124"/>
      <c r="G833" s="124"/>
      <c r="H833" s="124"/>
      <c r="I833" s="124"/>
      <c r="J833" s="152"/>
      <c r="K833" s="124"/>
    </row>
    <row r="834" spans="4:11">
      <c r="D834" s="124"/>
      <c r="E834" s="124"/>
      <c r="F834" s="124"/>
      <c r="G834" s="124"/>
      <c r="H834" s="124"/>
      <c r="I834" s="124"/>
      <c r="J834" s="152"/>
      <c r="K834" s="124"/>
    </row>
    <row r="835" spans="4:11">
      <c r="D835" s="124"/>
      <c r="E835" s="124"/>
      <c r="F835" s="124"/>
      <c r="G835" s="124"/>
      <c r="H835" s="124"/>
      <c r="I835" s="124"/>
      <c r="J835" s="152"/>
      <c r="K835" s="124"/>
    </row>
    <row r="836" spans="4:11">
      <c r="D836" s="124"/>
      <c r="E836" s="124"/>
      <c r="F836" s="124"/>
      <c r="G836" s="124"/>
      <c r="H836" s="124"/>
      <c r="I836" s="124"/>
      <c r="J836" s="152"/>
      <c r="K836" s="124"/>
    </row>
    <row r="837" spans="4:11">
      <c r="D837" s="124"/>
      <c r="E837" s="124"/>
      <c r="F837" s="124"/>
      <c r="G837" s="124"/>
      <c r="H837" s="124"/>
      <c r="I837" s="124"/>
      <c r="J837" s="152"/>
      <c r="K837" s="124"/>
    </row>
    <row r="838" spans="4:11">
      <c r="D838" s="124"/>
      <c r="E838" s="124"/>
      <c r="F838" s="124"/>
      <c r="G838" s="124"/>
      <c r="H838" s="124"/>
      <c r="I838" s="124"/>
      <c r="J838" s="152"/>
      <c r="K838" s="124"/>
    </row>
    <row r="839" spans="4:11">
      <c r="D839" s="124"/>
      <c r="E839" s="124"/>
      <c r="F839" s="124"/>
      <c r="G839" s="124"/>
      <c r="H839" s="124"/>
      <c r="I839" s="124"/>
      <c r="J839" s="152"/>
      <c r="K839" s="124"/>
    </row>
    <row r="840" spans="4:11">
      <c r="D840" s="124"/>
      <c r="E840" s="124"/>
      <c r="F840" s="124"/>
      <c r="G840" s="124"/>
      <c r="H840" s="124"/>
      <c r="I840" s="124"/>
      <c r="J840" s="152"/>
      <c r="K840" s="124"/>
    </row>
    <row r="841" spans="4:11">
      <c r="D841" s="124"/>
      <c r="E841" s="124"/>
      <c r="F841" s="124"/>
      <c r="G841" s="124"/>
      <c r="H841" s="124"/>
      <c r="I841" s="124"/>
      <c r="J841" s="152"/>
      <c r="K841" s="124"/>
    </row>
    <row r="842" spans="4:11">
      <c r="D842" s="124"/>
      <c r="E842" s="124"/>
      <c r="F842" s="124"/>
      <c r="G842" s="124"/>
      <c r="H842" s="124"/>
      <c r="I842" s="124"/>
      <c r="J842" s="152"/>
      <c r="K842" s="124"/>
    </row>
    <row r="843" spans="4:11">
      <c r="D843" s="124"/>
      <c r="E843" s="124"/>
      <c r="F843" s="124"/>
      <c r="G843" s="124"/>
      <c r="H843" s="124"/>
      <c r="I843" s="124"/>
      <c r="J843" s="152"/>
      <c r="K843" s="124"/>
    </row>
    <row r="844" spans="4:11">
      <c r="D844" s="124"/>
      <c r="E844" s="124"/>
      <c r="F844" s="124"/>
      <c r="G844" s="124"/>
      <c r="H844" s="124"/>
      <c r="I844" s="124"/>
      <c r="J844" s="152"/>
      <c r="K844" s="124"/>
    </row>
    <row r="845" spans="4:11">
      <c r="D845" s="124"/>
      <c r="E845" s="124"/>
      <c r="F845" s="124"/>
      <c r="G845" s="124"/>
      <c r="H845" s="124"/>
      <c r="I845" s="124"/>
      <c r="J845" s="152"/>
      <c r="K845" s="124"/>
    </row>
    <row r="846" spans="4:11">
      <c r="D846" s="124"/>
      <c r="E846" s="124"/>
      <c r="F846" s="124"/>
      <c r="G846" s="124"/>
      <c r="H846" s="124"/>
      <c r="I846" s="124"/>
      <c r="J846" s="152"/>
      <c r="K846" s="124"/>
    </row>
    <row r="847" spans="4:11">
      <c r="D847" s="124"/>
      <c r="E847" s="124"/>
      <c r="F847" s="124"/>
      <c r="G847" s="124"/>
      <c r="H847" s="124"/>
      <c r="I847" s="124"/>
      <c r="J847" s="152"/>
      <c r="K847" s="124"/>
    </row>
    <row r="848" spans="4:11">
      <c r="D848" s="124"/>
      <c r="E848" s="124"/>
      <c r="F848" s="124"/>
      <c r="G848" s="124"/>
      <c r="H848" s="124"/>
      <c r="I848" s="124"/>
      <c r="J848" s="152"/>
      <c r="K848" s="124"/>
    </row>
    <row r="849" spans="4:11">
      <c r="D849" s="124"/>
      <c r="E849" s="124"/>
      <c r="F849" s="124"/>
      <c r="G849" s="124"/>
      <c r="H849" s="124"/>
      <c r="I849" s="124"/>
      <c r="J849" s="152"/>
      <c r="K849" s="124"/>
    </row>
    <row r="850" spans="4:11">
      <c r="D850" s="124"/>
      <c r="E850" s="124"/>
      <c r="F850" s="124"/>
      <c r="G850" s="124"/>
      <c r="H850" s="124"/>
      <c r="I850" s="124"/>
      <c r="J850" s="152"/>
      <c r="K850" s="124"/>
    </row>
    <row r="851" spans="4:11">
      <c r="D851" s="124"/>
      <c r="E851" s="124"/>
      <c r="F851" s="124"/>
      <c r="G851" s="124"/>
      <c r="H851" s="124"/>
      <c r="I851" s="124"/>
      <c r="J851" s="152"/>
      <c r="K851" s="124"/>
    </row>
    <row r="852" spans="4:11">
      <c r="D852" s="124"/>
      <c r="E852" s="124"/>
      <c r="F852" s="124"/>
      <c r="G852" s="124"/>
      <c r="H852" s="124"/>
      <c r="I852" s="124"/>
      <c r="J852" s="152"/>
      <c r="K852" s="124"/>
    </row>
    <row r="853" spans="4:11">
      <c r="D853" s="124"/>
      <c r="E853" s="124"/>
      <c r="F853" s="124"/>
      <c r="G853" s="124"/>
      <c r="H853" s="124"/>
      <c r="I853" s="124"/>
      <c r="J853" s="152"/>
      <c r="K853" s="124"/>
    </row>
    <row r="854" spans="4:11">
      <c r="D854" s="124"/>
      <c r="E854" s="124"/>
      <c r="F854" s="124"/>
      <c r="G854" s="124"/>
      <c r="H854" s="124"/>
      <c r="I854" s="124"/>
      <c r="J854" s="152"/>
      <c r="K854" s="124"/>
    </row>
    <row r="855" spans="4:11">
      <c r="D855" s="124"/>
      <c r="E855" s="124"/>
      <c r="F855" s="124"/>
      <c r="G855" s="124"/>
      <c r="H855" s="124"/>
      <c r="I855" s="124"/>
      <c r="J855" s="152"/>
      <c r="K855" s="124"/>
    </row>
    <row r="856" spans="4:11">
      <c r="D856" s="124"/>
      <c r="E856" s="124"/>
      <c r="F856" s="124"/>
      <c r="G856" s="124"/>
      <c r="H856" s="124"/>
      <c r="I856" s="124"/>
      <c r="J856" s="152"/>
      <c r="K856" s="124"/>
    </row>
    <row r="857" spans="4:11">
      <c r="D857" s="124"/>
      <c r="E857" s="124"/>
      <c r="F857" s="124"/>
      <c r="G857" s="124"/>
      <c r="H857" s="124"/>
      <c r="I857" s="124"/>
      <c r="J857" s="152"/>
      <c r="K857" s="124"/>
    </row>
    <row r="858" spans="4:11">
      <c r="D858" s="124"/>
      <c r="E858" s="124"/>
      <c r="F858" s="124"/>
      <c r="G858" s="124"/>
      <c r="H858" s="124"/>
      <c r="I858" s="124"/>
      <c r="J858" s="152"/>
      <c r="K858" s="124"/>
    </row>
    <row r="859" spans="4:11">
      <c r="D859" s="124"/>
      <c r="E859" s="124"/>
      <c r="F859" s="124"/>
      <c r="G859" s="124"/>
      <c r="H859" s="124"/>
      <c r="I859" s="124"/>
      <c r="J859" s="152"/>
      <c r="K859" s="124"/>
    </row>
    <row r="860" spans="4:11">
      <c r="D860" s="124"/>
      <c r="E860" s="124"/>
      <c r="F860" s="124"/>
      <c r="G860" s="124"/>
      <c r="H860" s="124"/>
      <c r="I860" s="124"/>
      <c r="J860" s="152"/>
      <c r="K860" s="124"/>
    </row>
    <row r="861" spans="4:11">
      <c r="D861" s="124"/>
      <c r="E861" s="124"/>
      <c r="F861" s="124"/>
      <c r="G861" s="124"/>
      <c r="H861" s="124"/>
      <c r="I861" s="124"/>
      <c r="J861" s="152"/>
      <c r="K861" s="124"/>
    </row>
    <row r="862" spans="4:11">
      <c r="D862" s="124"/>
      <c r="E862" s="124"/>
      <c r="F862" s="124"/>
      <c r="G862" s="124"/>
      <c r="H862" s="124"/>
      <c r="I862" s="124"/>
      <c r="J862" s="152"/>
      <c r="K862" s="124"/>
    </row>
    <row r="863" spans="4:11">
      <c r="D863" s="124"/>
      <c r="E863" s="124"/>
      <c r="F863" s="124"/>
      <c r="G863" s="124"/>
      <c r="H863" s="124"/>
      <c r="I863" s="124"/>
      <c r="J863" s="152"/>
      <c r="K863" s="124"/>
    </row>
    <row r="864" spans="4:11">
      <c r="D864" s="124"/>
      <c r="E864" s="124"/>
      <c r="F864" s="124"/>
      <c r="G864" s="124"/>
      <c r="H864" s="124"/>
      <c r="I864" s="124"/>
      <c r="J864" s="152"/>
      <c r="K864" s="124"/>
    </row>
    <row r="865" spans="4:11">
      <c r="D865" s="124"/>
      <c r="E865" s="124"/>
      <c r="F865" s="124"/>
      <c r="G865" s="124"/>
      <c r="H865" s="124"/>
      <c r="I865" s="124"/>
      <c r="J865" s="152"/>
      <c r="K865" s="124"/>
    </row>
    <row r="866" spans="4:11">
      <c r="D866" s="124"/>
      <c r="E866" s="124"/>
      <c r="F866" s="124"/>
      <c r="G866" s="124"/>
      <c r="H866" s="124"/>
      <c r="I866" s="124"/>
      <c r="J866" s="152"/>
      <c r="K866" s="124"/>
    </row>
    <row r="867" spans="4:11">
      <c r="D867" s="124"/>
      <c r="E867" s="124"/>
      <c r="F867" s="124"/>
      <c r="G867" s="124"/>
      <c r="H867" s="124"/>
      <c r="I867" s="124"/>
      <c r="J867" s="152"/>
      <c r="K867" s="124"/>
    </row>
    <row r="868" spans="4:11">
      <c r="D868" s="124"/>
      <c r="E868" s="124"/>
      <c r="F868" s="124"/>
      <c r="G868" s="124"/>
      <c r="H868" s="124"/>
      <c r="I868" s="124"/>
      <c r="J868" s="152"/>
      <c r="K868" s="124"/>
    </row>
    <row r="869" spans="4:11">
      <c r="D869" s="124"/>
      <c r="E869" s="124"/>
      <c r="F869" s="124"/>
      <c r="G869" s="124"/>
      <c r="H869" s="124"/>
      <c r="I869" s="124"/>
      <c r="J869" s="152"/>
      <c r="K869" s="124"/>
    </row>
    <row r="870" spans="4:11">
      <c r="D870" s="124"/>
      <c r="E870" s="124"/>
      <c r="F870" s="124"/>
      <c r="G870" s="124"/>
      <c r="H870" s="124"/>
      <c r="I870" s="124"/>
      <c r="J870" s="152"/>
      <c r="K870" s="124"/>
    </row>
    <row r="871" spans="4:11">
      <c r="D871" s="124"/>
      <c r="E871" s="124"/>
      <c r="F871" s="124"/>
      <c r="G871" s="124"/>
      <c r="H871" s="124"/>
      <c r="I871" s="124"/>
      <c r="J871" s="152"/>
      <c r="K871" s="124"/>
    </row>
    <row r="872" spans="4:11">
      <c r="D872" s="124"/>
      <c r="E872" s="124"/>
      <c r="F872" s="124"/>
      <c r="G872" s="124"/>
      <c r="H872" s="124"/>
      <c r="I872" s="124"/>
      <c r="J872" s="152"/>
      <c r="K872" s="124"/>
    </row>
    <row r="873" spans="4:11">
      <c r="D873" s="124"/>
      <c r="E873" s="124"/>
      <c r="F873" s="124"/>
      <c r="G873" s="124"/>
      <c r="H873" s="124"/>
      <c r="I873" s="124"/>
      <c r="J873" s="152"/>
      <c r="K873" s="124"/>
    </row>
    <row r="874" spans="4:11">
      <c r="D874" s="124"/>
      <c r="E874" s="124"/>
      <c r="F874" s="124"/>
      <c r="G874" s="124"/>
      <c r="H874" s="124"/>
      <c r="I874" s="124"/>
      <c r="J874" s="152"/>
      <c r="K874" s="124"/>
    </row>
    <row r="875" spans="4:11">
      <c r="D875" s="124"/>
      <c r="E875" s="124"/>
      <c r="F875" s="124"/>
      <c r="G875" s="124"/>
      <c r="H875" s="124"/>
      <c r="I875" s="124"/>
      <c r="J875" s="152"/>
      <c r="K875" s="124"/>
    </row>
    <row r="876" spans="4:11">
      <c r="D876" s="124"/>
      <c r="E876" s="124"/>
      <c r="F876" s="124"/>
      <c r="G876" s="124"/>
      <c r="H876" s="124"/>
      <c r="I876" s="124"/>
      <c r="J876" s="152"/>
      <c r="K876" s="124"/>
    </row>
    <row r="877" spans="4:11">
      <c r="D877" s="124"/>
      <c r="E877" s="124"/>
      <c r="F877" s="124"/>
      <c r="G877" s="124"/>
      <c r="H877" s="124"/>
      <c r="I877" s="124"/>
      <c r="J877" s="152"/>
      <c r="K877" s="124"/>
    </row>
    <row r="878" spans="4:11">
      <c r="D878" s="124"/>
      <c r="E878" s="124"/>
      <c r="F878" s="124"/>
      <c r="G878" s="124"/>
      <c r="H878" s="124"/>
      <c r="I878" s="124"/>
      <c r="J878" s="152"/>
      <c r="K878" s="124"/>
    </row>
    <row r="879" spans="4:11">
      <c r="D879" s="124"/>
      <c r="E879" s="124"/>
      <c r="F879" s="124"/>
      <c r="G879" s="124"/>
      <c r="H879" s="124"/>
      <c r="I879" s="124"/>
      <c r="J879" s="152"/>
      <c r="K879" s="124"/>
    </row>
    <row r="880" spans="4:11">
      <c r="D880" s="124"/>
      <c r="E880" s="124"/>
      <c r="F880" s="124"/>
      <c r="G880" s="124"/>
      <c r="H880" s="124"/>
      <c r="I880" s="124"/>
      <c r="J880" s="152"/>
      <c r="K880" s="124"/>
    </row>
    <row r="881" spans="4:11">
      <c r="D881" s="124"/>
      <c r="E881" s="124"/>
      <c r="F881" s="124"/>
      <c r="G881" s="124"/>
      <c r="H881" s="124"/>
      <c r="I881" s="124"/>
      <c r="J881" s="152"/>
      <c r="K881" s="124"/>
    </row>
    <row r="882" spans="4:11">
      <c r="D882" s="124"/>
      <c r="E882" s="124"/>
      <c r="F882" s="124"/>
      <c r="G882" s="124"/>
      <c r="H882" s="124"/>
      <c r="I882" s="124"/>
      <c r="J882" s="152"/>
      <c r="K882" s="124"/>
    </row>
    <row r="883" spans="4:11">
      <c r="D883" s="124"/>
      <c r="E883" s="124"/>
      <c r="F883" s="124"/>
      <c r="G883" s="124"/>
      <c r="H883" s="124"/>
      <c r="I883" s="124"/>
      <c r="J883" s="152"/>
      <c r="K883" s="124"/>
    </row>
    <row r="884" spans="4:11">
      <c r="D884" s="124"/>
      <c r="E884" s="124"/>
      <c r="F884" s="124"/>
      <c r="G884" s="124"/>
      <c r="H884" s="124"/>
      <c r="I884" s="124"/>
      <c r="J884" s="152"/>
      <c r="K884" s="124"/>
    </row>
    <row r="885" spans="4:11">
      <c r="D885" s="124"/>
      <c r="E885" s="124"/>
      <c r="F885" s="124"/>
      <c r="G885" s="124"/>
      <c r="H885" s="124"/>
      <c r="I885" s="124"/>
      <c r="J885" s="152"/>
      <c r="K885" s="124"/>
    </row>
    <row r="886" spans="4:11">
      <c r="D886" s="124"/>
      <c r="E886" s="124"/>
      <c r="F886" s="124"/>
      <c r="G886" s="124"/>
      <c r="H886" s="124"/>
      <c r="I886" s="124"/>
      <c r="J886" s="152"/>
      <c r="K886" s="124"/>
    </row>
    <row r="887" spans="4:11">
      <c r="D887" s="124"/>
      <c r="E887" s="124"/>
      <c r="F887" s="124"/>
      <c r="G887" s="124"/>
      <c r="H887" s="124"/>
      <c r="I887" s="124"/>
      <c r="J887" s="152"/>
      <c r="K887" s="124"/>
    </row>
    <row r="888" spans="4:11">
      <c r="D888" s="124"/>
      <c r="E888" s="124"/>
      <c r="F888" s="124"/>
      <c r="G888" s="124"/>
      <c r="H888" s="124"/>
      <c r="I888" s="124"/>
      <c r="J888" s="152"/>
      <c r="K888" s="124"/>
    </row>
    <row r="889" spans="4:11">
      <c r="D889" s="124"/>
      <c r="E889" s="124"/>
      <c r="F889" s="124"/>
      <c r="G889" s="124"/>
      <c r="H889" s="124"/>
      <c r="I889" s="124"/>
      <c r="J889" s="152"/>
      <c r="K889" s="124"/>
    </row>
    <row r="890" spans="4:11">
      <c r="D890" s="124"/>
      <c r="E890" s="124"/>
      <c r="F890" s="124"/>
      <c r="G890" s="124"/>
      <c r="H890" s="124"/>
      <c r="I890" s="124"/>
      <c r="J890" s="152"/>
      <c r="K890" s="124"/>
    </row>
    <row r="891" spans="4:11">
      <c r="D891" s="124"/>
      <c r="E891" s="124"/>
      <c r="F891" s="124"/>
      <c r="G891" s="124"/>
      <c r="H891" s="124"/>
      <c r="I891" s="124"/>
      <c r="J891" s="152"/>
      <c r="K891" s="124"/>
    </row>
    <row r="892" spans="4:11">
      <c r="D892" s="124"/>
      <c r="E892" s="124"/>
      <c r="F892" s="124"/>
      <c r="G892" s="124"/>
      <c r="H892" s="124"/>
      <c r="I892" s="124"/>
      <c r="J892" s="152"/>
      <c r="K892" s="124"/>
    </row>
    <row r="893" spans="4:11">
      <c r="D893" s="124"/>
      <c r="E893" s="124"/>
      <c r="F893" s="124"/>
      <c r="G893" s="124"/>
      <c r="H893" s="124"/>
      <c r="I893" s="124"/>
      <c r="J893" s="152"/>
      <c r="K893" s="124"/>
    </row>
    <row r="894" spans="4:11">
      <c r="D894" s="124"/>
      <c r="E894" s="124"/>
      <c r="F894" s="124"/>
      <c r="G894" s="124"/>
      <c r="H894" s="124"/>
      <c r="I894" s="124"/>
      <c r="J894" s="152"/>
      <c r="K894" s="124"/>
    </row>
    <row r="895" spans="4:11">
      <c r="D895" s="124"/>
      <c r="E895" s="124"/>
      <c r="F895" s="124"/>
      <c r="G895" s="124"/>
      <c r="H895" s="124"/>
      <c r="I895" s="124"/>
      <c r="J895" s="152"/>
      <c r="K895" s="124"/>
    </row>
    <row r="896" spans="4:11">
      <c r="D896" s="124"/>
      <c r="E896" s="124"/>
      <c r="F896" s="124"/>
      <c r="G896" s="124"/>
      <c r="H896" s="124"/>
      <c r="I896" s="124"/>
      <c r="J896" s="152"/>
      <c r="K896" s="124"/>
    </row>
    <row r="897" spans="4:11">
      <c r="D897" s="124"/>
      <c r="E897" s="124"/>
      <c r="F897" s="124"/>
      <c r="G897" s="124"/>
      <c r="H897" s="124"/>
      <c r="I897" s="124"/>
      <c r="J897" s="152"/>
      <c r="K897" s="124"/>
    </row>
    <row r="898" spans="4:11">
      <c r="D898" s="124"/>
      <c r="E898" s="124"/>
      <c r="F898" s="124"/>
      <c r="G898" s="124"/>
      <c r="H898" s="124"/>
      <c r="I898" s="124"/>
      <c r="J898" s="152"/>
      <c r="K898" s="124"/>
    </row>
    <row r="899" spans="4:11">
      <c r="D899" s="124"/>
      <c r="E899" s="124"/>
      <c r="F899" s="124"/>
      <c r="G899" s="124"/>
      <c r="H899" s="124"/>
      <c r="I899" s="124"/>
      <c r="J899" s="152"/>
      <c r="K899" s="124"/>
    </row>
    <row r="900" spans="4:11">
      <c r="D900" s="124"/>
      <c r="E900" s="124"/>
      <c r="F900" s="124"/>
      <c r="G900" s="124"/>
      <c r="H900" s="124"/>
      <c r="I900" s="124"/>
      <c r="J900" s="152"/>
      <c r="K900" s="124"/>
    </row>
    <row r="901" spans="4:11">
      <c r="D901" s="124"/>
      <c r="E901" s="124"/>
      <c r="F901" s="124"/>
      <c r="G901" s="124"/>
      <c r="H901" s="124"/>
      <c r="I901" s="124"/>
      <c r="J901" s="152"/>
      <c r="K901" s="124"/>
    </row>
    <row r="902" spans="4:11">
      <c r="D902" s="124"/>
      <c r="E902" s="124"/>
      <c r="F902" s="124"/>
      <c r="G902" s="124"/>
      <c r="H902" s="124"/>
      <c r="I902" s="124"/>
      <c r="J902" s="152"/>
      <c r="K902" s="124"/>
    </row>
    <row r="903" spans="4:11">
      <c r="D903" s="124"/>
      <c r="E903" s="124"/>
      <c r="F903" s="124"/>
      <c r="G903" s="124"/>
      <c r="H903" s="124"/>
      <c r="I903" s="124"/>
      <c r="J903" s="152"/>
      <c r="K903" s="124"/>
    </row>
    <row r="904" spans="4:11">
      <c r="D904" s="124"/>
      <c r="E904" s="124"/>
      <c r="F904" s="124"/>
      <c r="G904" s="124"/>
      <c r="H904" s="124"/>
      <c r="I904" s="124"/>
      <c r="J904" s="152"/>
      <c r="K904" s="124"/>
    </row>
    <row r="905" spans="4:11">
      <c r="D905" s="124"/>
      <c r="E905" s="124"/>
      <c r="F905" s="124"/>
      <c r="G905" s="124"/>
      <c r="H905" s="124"/>
      <c r="I905" s="124"/>
      <c r="J905" s="152"/>
      <c r="K905" s="124"/>
    </row>
    <row r="906" spans="4:11">
      <c r="D906" s="124"/>
      <c r="E906" s="124"/>
      <c r="F906" s="124"/>
      <c r="G906" s="124"/>
      <c r="H906" s="124"/>
      <c r="I906" s="124"/>
      <c r="J906" s="152"/>
      <c r="K906" s="124"/>
    </row>
    <row r="907" spans="4:11">
      <c r="D907" s="124"/>
      <c r="E907" s="124"/>
      <c r="F907" s="124"/>
      <c r="G907" s="124"/>
      <c r="H907" s="124"/>
      <c r="I907" s="124"/>
      <c r="J907" s="152"/>
      <c r="K907" s="124"/>
    </row>
    <row r="908" spans="4:11">
      <c r="D908" s="124"/>
      <c r="E908" s="124"/>
      <c r="F908" s="124"/>
      <c r="G908" s="124"/>
      <c r="H908" s="124"/>
      <c r="I908" s="124"/>
      <c r="J908" s="152"/>
      <c r="K908" s="124"/>
    </row>
    <row r="909" spans="4:11">
      <c r="D909" s="124"/>
      <c r="E909" s="124"/>
      <c r="F909" s="124"/>
      <c r="G909" s="124"/>
      <c r="H909" s="124"/>
      <c r="I909" s="124"/>
      <c r="J909" s="152"/>
      <c r="K909" s="124"/>
    </row>
    <row r="910" spans="4:11">
      <c r="D910" s="124"/>
      <c r="E910" s="124"/>
      <c r="F910" s="124"/>
      <c r="G910" s="124"/>
      <c r="H910" s="124"/>
      <c r="I910" s="124"/>
      <c r="J910" s="152"/>
      <c r="K910" s="124"/>
    </row>
    <row r="911" spans="4:11">
      <c r="D911" s="124"/>
      <c r="E911" s="124"/>
      <c r="F911" s="124"/>
      <c r="G911" s="124"/>
      <c r="H911" s="124"/>
      <c r="I911" s="124"/>
      <c r="J911" s="152"/>
      <c r="K911" s="124"/>
    </row>
    <row r="912" spans="4:11">
      <c r="D912" s="124"/>
      <c r="E912" s="124"/>
      <c r="F912" s="124"/>
      <c r="G912" s="124"/>
      <c r="H912" s="124"/>
      <c r="I912" s="124"/>
      <c r="J912" s="152"/>
      <c r="K912" s="124"/>
    </row>
    <row r="913" spans="4:11">
      <c r="D913" s="124"/>
      <c r="E913" s="124"/>
      <c r="F913" s="124"/>
      <c r="G913" s="124"/>
      <c r="H913" s="124"/>
      <c r="I913" s="124"/>
      <c r="J913" s="152"/>
      <c r="K913" s="124"/>
    </row>
    <row r="914" spans="4:11">
      <c r="D914" s="124"/>
      <c r="E914" s="124"/>
      <c r="F914" s="124"/>
      <c r="G914" s="124"/>
      <c r="H914" s="124"/>
      <c r="I914" s="124"/>
      <c r="J914" s="152"/>
      <c r="K914" s="124"/>
    </row>
    <row r="915" spans="4:11">
      <c r="D915" s="124"/>
      <c r="E915" s="124"/>
      <c r="F915" s="124"/>
      <c r="G915" s="124"/>
      <c r="H915" s="124"/>
      <c r="I915" s="124"/>
      <c r="J915" s="152"/>
      <c r="K915" s="124"/>
    </row>
    <row r="916" spans="4:11">
      <c r="D916" s="124"/>
      <c r="E916" s="124"/>
      <c r="F916" s="124"/>
      <c r="G916" s="124"/>
      <c r="H916" s="124"/>
      <c r="I916" s="124"/>
      <c r="J916" s="152"/>
      <c r="K916" s="124"/>
    </row>
    <row r="917" spans="4:11">
      <c r="D917" s="124"/>
      <c r="E917" s="124"/>
      <c r="F917" s="124"/>
      <c r="G917" s="124"/>
      <c r="H917" s="124"/>
      <c r="I917" s="124"/>
      <c r="J917" s="152"/>
      <c r="K917" s="124"/>
    </row>
    <row r="918" spans="4:11">
      <c r="D918" s="124"/>
      <c r="E918" s="124"/>
      <c r="F918" s="124"/>
      <c r="G918" s="124"/>
      <c r="H918" s="124"/>
      <c r="I918" s="124"/>
      <c r="J918" s="152"/>
      <c r="K918" s="124"/>
    </row>
    <row r="919" spans="4:11">
      <c r="D919" s="124"/>
      <c r="E919" s="124"/>
      <c r="F919" s="124"/>
      <c r="G919" s="124"/>
      <c r="H919" s="124"/>
      <c r="I919" s="124"/>
      <c r="J919" s="152"/>
      <c r="K919" s="124"/>
    </row>
    <row r="920" spans="4:11">
      <c r="D920" s="124"/>
      <c r="E920" s="124"/>
      <c r="F920" s="124"/>
      <c r="G920" s="124"/>
      <c r="H920" s="124"/>
      <c r="I920" s="124"/>
      <c r="J920" s="152"/>
      <c r="K920" s="124"/>
    </row>
    <row r="921" spans="4:11">
      <c r="D921" s="124"/>
      <c r="E921" s="124"/>
      <c r="F921" s="124"/>
      <c r="G921" s="124"/>
      <c r="H921" s="124"/>
      <c r="I921" s="124"/>
      <c r="J921" s="152"/>
      <c r="K921" s="124"/>
    </row>
    <row r="922" spans="4:11">
      <c r="D922" s="124"/>
      <c r="E922" s="124"/>
      <c r="F922" s="124"/>
      <c r="G922" s="124"/>
      <c r="H922" s="124"/>
      <c r="I922" s="124"/>
      <c r="J922" s="152"/>
      <c r="K922" s="124"/>
    </row>
    <row r="923" spans="4:11">
      <c r="D923" s="124"/>
      <c r="E923" s="124"/>
      <c r="F923" s="124"/>
      <c r="G923" s="124"/>
      <c r="H923" s="124"/>
      <c r="I923" s="124"/>
      <c r="J923" s="152"/>
      <c r="K923" s="124"/>
    </row>
    <row r="924" spans="4:11">
      <c r="D924" s="124"/>
      <c r="E924" s="124"/>
      <c r="F924" s="124"/>
      <c r="G924" s="124"/>
      <c r="H924" s="124"/>
      <c r="I924" s="124"/>
      <c r="J924" s="152"/>
      <c r="K924" s="124"/>
    </row>
    <row r="925" spans="4:11">
      <c r="D925" s="124"/>
      <c r="E925" s="124"/>
      <c r="F925" s="124"/>
      <c r="G925" s="124"/>
      <c r="H925" s="124"/>
      <c r="I925" s="124"/>
      <c r="J925" s="152"/>
      <c r="K925" s="124"/>
    </row>
    <row r="926" spans="4:11">
      <c r="D926" s="124"/>
      <c r="E926" s="124"/>
      <c r="F926" s="124"/>
      <c r="G926" s="124"/>
      <c r="H926" s="124"/>
      <c r="I926" s="124"/>
      <c r="J926" s="152"/>
      <c r="K926" s="124"/>
    </row>
    <row r="927" spans="4:11">
      <c r="D927" s="124"/>
      <c r="E927" s="124"/>
      <c r="F927" s="124"/>
      <c r="G927" s="124"/>
      <c r="H927" s="124"/>
      <c r="I927" s="124"/>
      <c r="J927" s="152"/>
      <c r="K927" s="124"/>
    </row>
    <row r="928" spans="4:11">
      <c r="D928" s="124"/>
      <c r="E928" s="124"/>
      <c r="F928" s="124"/>
      <c r="G928" s="124"/>
      <c r="H928" s="124"/>
      <c r="I928" s="124"/>
      <c r="J928" s="152"/>
      <c r="K928" s="124"/>
    </row>
    <row r="929" spans="4:11">
      <c r="D929" s="124"/>
      <c r="E929" s="124"/>
      <c r="F929" s="124"/>
      <c r="G929" s="124"/>
      <c r="H929" s="124"/>
      <c r="I929" s="124"/>
      <c r="J929" s="152"/>
      <c r="K929" s="124"/>
    </row>
    <row r="930" spans="4:11">
      <c r="D930" s="124"/>
      <c r="E930" s="124"/>
      <c r="F930" s="124"/>
      <c r="G930" s="124"/>
      <c r="H930" s="124"/>
      <c r="I930" s="124"/>
      <c r="J930" s="152"/>
      <c r="K930" s="124"/>
    </row>
    <row r="931" spans="4:11">
      <c r="D931" s="124"/>
      <c r="E931" s="124"/>
      <c r="F931" s="124"/>
      <c r="G931" s="124"/>
      <c r="H931" s="124"/>
      <c r="I931" s="124"/>
      <c r="J931" s="152"/>
      <c r="K931" s="124"/>
    </row>
    <row r="932" spans="4:11">
      <c r="D932" s="124"/>
      <c r="E932" s="124"/>
      <c r="F932" s="124"/>
      <c r="G932" s="124"/>
      <c r="H932" s="124"/>
      <c r="I932" s="124"/>
      <c r="J932" s="152"/>
      <c r="K932" s="124"/>
    </row>
    <row r="933" spans="4:11">
      <c r="D933" s="124"/>
      <c r="E933" s="124"/>
      <c r="F933" s="124"/>
      <c r="G933" s="124"/>
      <c r="H933" s="124"/>
      <c r="I933" s="124"/>
      <c r="J933" s="152"/>
      <c r="K933" s="124"/>
    </row>
    <row r="934" spans="4:11">
      <c r="D934" s="124"/>
      <c r="E934" s="124"/>
      <c r="F934" s="124"/>
      <c r="G934" s="124"/>
      <c r="H934" s="124"/>
      <c r="I934" s="124"/>
      <c r="J934" s="152"/>
      <c r="K934" s="124"/>
    </row>
    <row r="935" spans="4:11">
      <c r="D935" s="124"/>
      <c r="E935" s="124"/>
      <c r="F935" s="124"/>
      <c r="G935" s="124"/>
      <c r="H935" s="124"/>
      <c r="I935" s="124"/>
      <c r="J935" s="152"/>
      <c r="K935" s="124"/>
    </row>
    <row r="936" spans="4:11">
      <c r="D936" s="124"/>
      <c r="E936" s="124"/>
      <c r="F936" s="124"/>
      <c r="G936" s="124"/>
      <c r="H936" s="124"/>
      <c r="I936" s="124"/>
      <c r="J936" s="152"/>
      <c r="K936" s="124"/>
    </row>
    <row r="937" spans="4:11">
      <c r="D937" s="124"/>
      <c r="E937" s="124"/>
      <c r="F937" s="124"/>
      <c r="G937" s="124"/>
      <c r="H937" s="124"/>
      <c r="I937" s="124"/>
      <c r="J937" s="152"/>
      <c r="K937" s="124"/>
    </row>
    <row r="938" spans="4:11">
      <c r="D938" s="124"/>
      <c r="E938" s="124"/>
      <c r="F938" s="124"/>
      <c r="G938" s="124"/>
      <c r="H938" s="124"/>
      <c r="I938" s="124"/>
      <c r="J938" s="152"/>
      <c r="K938" s="124"/>
    </row>
    <row r="939" spans="4:11">
      <c r="D939" s="124"/>
      <c r="E939" s="124"/>
      <c r="F939" s="124"/>
      <c r="G939" s="124"/>
      <c r="H939" s="124"/>
      <c r="I939" s="124"/>
      <c r="J939" s="152"/>
      <c r="K939" s="124"/>
    </row>
    <row r="940" spans="4:11">
      <c r="D940" s="124"/>
      <c r="E940" s="124"/>
      <c r="F940" s="124"/>
      <c r="G940" s="124"/>
      <c r="H940" s="124"/>
      <c r="I940" s="124"/>
      <c r="J940" s="152"/>
      <c r="K940" s="124"/>
    </row>
    <row r="941" spans="4:11">
      <c r="D941" s="124"/>
      <c r="E941" s="124"/>
      <c r="F941" s="124"/>
      <c r="G941" s="124"/>
      <c r="H941" s="124"/>
      <c r="I941" s="124"/>
      <c r="J941" s="152"/>
      <c r="K941" s="124"/>
    </row>
    <row r="942" spans="4:11">
      <c r="D942" s="124"/>
      <c r="E942" s="124"/>
      <c r="F942" s="124"/>
      <c r="G942" s="124"/>
      <c r="H942" s="124"/>
      <c r="I942" s="124"/>
      <c r="J942" s="152"/>
      <c r="K942" s="124"/>
    </row>
    <row r="943" spans="4:11">
      <c r="D943" s="124"/>
      <c r="E943" s="124"/>
      <c r="F943" s="124"/>
      <c r="G943" s="124"/>
      <c r="H943" s="124"/>
      <c r="I943" s="124"/>
      <c r="J943" s="152"/>
      <c r="K943" s="124"/>
    </row>
    <row r="944" spans="4:11">
      <c r="D944" s="124"/>
      <c r="E944" s="124"/>
      <c r="F944" s="124"/>
      <c r="G944" s="124"/>
      <c r="H944" s="124"/>
      <c r="I944" s="124"/>
      <c r="J944" s="152"/>
      <c r="K944" s="124"/>
    </row>
    <row r="945" spans="4:11">
      <c r="D945" s="124"/>
      <c r="E945" s="124"/>
      <c r="F945" s="124"/>
      <c r="G945" s="124"/>
      <c r="H945" s="124"/>
      <c r="I945" s="124"/>
      <c r="J945" s="152"/>
      <c r="K945" s="124"/>
    </row>
    <row r="946" spans="4:11">
      <c r="D946" s="124"/>
      <c r="E946" s="124"/>
      <c r="F946" s="124"/>
      <c r="G946" s="124"/>
      <c r="H946" s="124"/>
      <c r="I946" s="124"/>
      <c r="J946" s="152"/>
      <c r="K946" s="124"/>
    </row>
    <row r="947" spans="4:11">
      <c r="D947" s="124"/>
      <c r="E947" s="124"/>
      <c r="F947" s="124"/>
      <c r="G947" s="124"/>
      <c r="H947" s="124"/>
      <c r="I947" s="124"/>
      <c r="J947" s="152"/>
      <c r="K947" s="124"/>
    </row>
    <row r="948" spans="4:11">
      <c r="D948" s="124"/>
      <c r="E948" s="124"/>
      <c r="F948" s="124"/>
      <c r="G948" s="124"/>
      <c r="H948" s="124"/>
      <c r="I948" s="124"/>
      <c r="J948" s="152"/>
      <c r="K948" s="124"/>
    </row>
    <row r="949" spans="4:11">
      <c r="D949" s="124"/>
      <c r="E949" s="124"/>
      <c r="F949" s="124"/>
      <c r="G949" s="124"/>
      <c r="H949" s="124"/>
      <c r="I949" s="124"/>
      <c r="J949" s="152"/>
      <c r="K949" s="124"/>
    </row>
    <row r="950" spans="4:11">
      <c r="D950" s="124"/>
      <c r="E950" s="124"/>
      <c r="F950" s="124"/>
      <c r="G950" s="124"/>
      <c r="H950" s="124"/>
      <c r="I950" s="124"/>
      <c r="J950" s="152"/>
      <c r="K950" s="124"/>
    </row>
    <row r="951" spans="4:11">
      <c r="D951" s="124"/>
      <c r="E951" s="124"/>
      <c r="F951" s="124"/>
      <c r="G951" s="124"/>
      <c r="H951" s="124"/>
      <c r="I951" s="124"/>
      <c r="J951" s="152"/>
      <c r="K951" s="124"/>
    </row>
    <row r="952" spans="4:11">
      <c r="D952" s="124"/>
      <c r="E952" s="124"/>
      <c r="F952" s="124"/>
      <c r="G952" s="124"/>
      <c r="H952" s="124"/>
      <c r="I952" s="124"/>
      <c r="J952" s="152"/>
      <c r="K952" s="124"/>
    </row>
    <row r="953" spans="4:11">
      <c r="D953" s="124"/>
      <c r="E953" s="124"/>
      <c r="F953" s="124"/>
      <c r="G953" s="124"/>
      <c r="H953" s="124"/>
      <c r="I953" s="124"/>
      <c r="J953" s="152"/>
      <c r="K953" s="124"/>
    </row>
    <row r="954" spans="4:11">
      <c r="D954" s="124"/>
      <c r="E954" s="124"/>
      <c r="F954" s="124"/>
      <c r="G954" s="124"/>
      <c r="H954" s="124"/>
      <c r="I954" s="124"/>
      <c r="J954" s="152"/>
      <c r="K954" s="124"/>
    </row>
    <row r="955" spans="4:11">
      <c r="D955" s="124"/>
      <c r="E955" s="124"/>
      <c r="F955" s="124"/>
      <c r="G955" s="124"/>
      <c r="H955" s="124"/>
      <c r="I955" s="124"/>
      <c r="J955" s="152"/>
      <c r="K955" s="124"/>
    </row>
    <row r="956" spans="4:11">
      <c r="D956" s="124"/>
      <c r="E956" s="124"/>
      <c r="F956" s="124"/>
      <c r="G956" s="124"/>
      <c r="H956" s="124"/>
      <c r="I956" s="124"/>
      <c r="J956" s="152"/>
      <c r="K956" s="124"/>
    </row>
    <row r="957" spans="4:11">
      <c r="D957" s="124"/>
      <c r="E957" s="124"/>
      <c r="F957" s="124"/>
      <c r="G957" s="124"/>
      <c r="H957" s="124"/>
      <c r="I957" s="124"/>
      <c r="J957" s="152"/>
      <c r="K957" s="124"/>
    </row>
    <row r="958" spans="4:11">
      <c r="D958" s="124"/>
      <c r="E958" s="124"/>
      <c r="F958" s="124"/>
      <c r="G958" s="124"/>
      <c r="H958" s="124"/>
      <c r="I958" s="124"/>
      <c r="J958" s="152"/>
      <c r="K958" s="124"/>
    </row>
    <row r="959" spans="4:11">
      <c r="D959" s="124"/>
      <c r="E959" s="124"/>
      <c r="F959" s="124"/>
      <c r="G959" s="124"/>
      <c r="H959" s="124"/>
      <c r="I959" s="124"/>
      <c r="J959" s="152"/>
      <c r="K959" s="124"/>
    </row>
    <row r="960" spans="4:11">
      <c r="D960" s="124"/>
      <c r="E960" s="124"/>
      <c r="F960" s="124"/>
      <c r="G960" s="124"/>
      <c r="H960" s="124"/>
      <c r="I960" s="124"/>
      <c r="J960" s="152"/>
      <c r="K960" s="124"/>
    </row>
    <row r="961" spans="4:11">
      <c r="D961" s="124"/>
      <c r="E961" s="124"/>
      <c r="F961" s="124"/>
      <c r="G961" s="124"/>
      <c r="H961" s="124"/>
      <c r="I961" s="124"/>
      <c r="J961" s="152"/>
      <c r="K961" s="124"/>
    </row>
    <row r="962" spans="4:11">
      <c r="D962" s="124"/>
      <c r="E962" s="124"/>
      <c r="F962" s="124"/>
      <c r="G962" s="124"/>
      <c r="H962" s="124"/>
      <c r="I962" s="124"/>
      <c r="J962" s="152"/>
      <c r="K962" s="124"/>
    </row>
    <row r="963" spans="4:11">
      <c r="D963" s="124"/>
      <c r="E963" s="124"/>
      <c r="F963" s="124"/>
      <c r="G963" s="124"/>
      <c r="H963" s="124"/>
      <c r="I963" s="124"/>
      <c r="J963" s="152"/>
      <c r="K963" s="124"/>
    </row>
    <row r="964" spans="4:11">
      <c r="D964" s="124"/>
      <c r="E964" s="124"/>
      <c r="F964" s="124"/>
      <c r="G964" s="124"/>
      <c r="H964" s="124"/>
      <c r="I964" s="124"/>
      <c r="J964" s="152"/>
      <c r="K964" s="124"/>
    </row>
    <row r="965" spans="4:11">
      <c r="D965" s="124"/>
      <c r="E965" s="124"/>
      <c r="F965" s="124"/>
      <c r="G965" s="124"/>
      <c r="H965" s="124"/>
      <c r="I965" s="124"/>
      <c r="J965" s="152"/>
      <c r="K965" s="124"/>
    </row>
    <row r="966" spans="4:11">
      <c r="D966" s="124"/>
      <c r="E966" s="124"/>
      <c r="F966" s="124"/>
      <c r="G966" s="124"/>
      <c r="H966" s="124"/>
      <c r="I966" s="124"/>
      <c r="J966" s="152"/>
      <c r="K966" s="124"/>
    </row>
  </sheetData>
  <sheetProtection algorithmName="SHA-512" hashValue="LUjU/AqUh9YvaWZPvebXuhyHSidWYVpMicKe49wEOId9yxoV/uOPcdA9SVw9A5RemFhMSesfqz2noQzYeOrVNw==" saltValue="KJk5a2UckjlH3X1iRvFuDw==" spinCount="100000" sheet="1" objects="1" scenarios="1" formatRows="0" insertRows="0" selectLockedCells="1" sort="0"/>
  <dataValidations count="7">
    <dataValidation type="list" allowBlank="1" showInputMessage="1" showErrorMessage="1" sqref="K8:K266" xr:uid="{00000000-0002-0000-0400-000000000000}">
      <formula1>"None, Commercial/HM0/PPO, Medicare, Medicaid, Medicare/Medicaid"</formula1>
    </dataValidation>
    <dataValidation type="list" allowBlank="1" showInputMessage="1" showErrorMessage="1" sqref="F8:F266" xr:uid="{00000000-0002-0000-0400-000001000000}">
      <formula1>"Adult, Geri, Womens Health, Pediatric"</formula1>
    </dataValidation>
    <dataValidation type="list" allowBlank="1" showInputMessage="1" showErrorMessage="1" sqref="H8:H266" xr:uid="{00000000-0002-0000-0400-000002000000}">
      <formula1>"1,2,3,4,5"</formula1>
    </dataValidation>
    <dataValidation type="list" allowBlank="1" showInputMessage="1" showErrorMessage="1" sqref="D8:D266" xr:uid="{00000000-0002-0000-0400-000003000000}">
      <formula1>"Male, Female, Transgender"</formula1>
    </dataValidation>
    <dataValidation type="list" allowBlank="1" showInputMessage="1" showErrorMessage="1" sqref="E8:E266" xr:uid="{00000000-0002-0000-0400-000004000000}">
      <formula1>"Caucasian, Hispanic, Black or African American, Asian, Other"</formula1>
    </dataValidation>
    <dataValidation type="list" allowBlank="1" showInputMessage="1" showErrorMessage="1" sqref="G8:G266" xr:uid="{00000000-0002-0000-0400-000005000000}">
      <formula1>"HEENT, Neuro, Respiratory, Cardiac, GI, GU, GYN, OB, Prenatal, Endocrinology, Dermatology, Musculoskeletal, Injury, Well Child Check, Physical, Immunization, Psychiatric"</formula1>
    </dataValidation>
    <dataValidation type="list" allowBlank="1" showInputMessage="1" showErrorMessage="1" sqref="I8:I266" xr:uid="{00000000-0002-0000-0400-000006000000}">
      <formula1>"Est. Pt. 1, Est. Pt. 2, Est Pt. 3, Est. Pt. 4, Est. Pt. 5, New Pt. 1, New Pt. 2, New Pt. 3, New Pt. 4, New Pt. 5"</formula1>
    </dataValidation>
  </dataValidations>
  <printOptions gridLines="1"/>
  <pageMargins left="0.75" right="0.75" top="1" bottom="1" header="0.3" footer="0.3"/>
  <pageSetup scale="31" orientation="landscape" horizontalDpi="4294967293" verticalDpi="4294967293" r:id="rId1"/>
  <headerFooter>
    <oddFooter>&amp;R&amp;"Calibri,Regular"&amp;K000000Rev.5.2021</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ageSetUpPr fitToPage="1"/>
  </sheetPr>
  <dimension ref="A1:N953"/>
  <sheetViews>
    <sheetView showRuler="0" topLeftCell="C1" zoomScale="40" zoomScaleNormal="40" workbookViewId="0">
      <selection activeCell="D9" sqref="D9:D76"/>
    </sheetView>
  </sheetViews>
  <sheetFormatPr defaultColWidth="8.83203125" defaultRowHeight="14.5"/>
  <cols>
    <col min="1" max="1" width="16.6640625" style="81" customWidth="1"/>
    <col min="2" max="2" width="89.83203125" style="81" customWidth="1"/>
    <col min="3" max="3" width="12.83203125" style="126" customWidth="1"/>
    <col min="4" max="4" width="15" style="141" customWidth="1"/>
    <col min="5" max="5" width="28.5" style="142" customWidth="1"/>
    <col min="6" max="6" width="18.83203125" style="143" customWidth="1"/>
    <col min="7" max="7" width="19.6640625" style="144" customWidth="1"/>
    <col min="8" max="8" width="13.33203125" style="145" customWidth="1"/>
    <col min="9" max="9" width="15.83203125" style="146" customWidth="1"/>
    <col min="10" max="10" width="31.1640625" style="153" customWidth="1"/>
    <col min="11" max="11" width="24.83203125" style="147" customWidth="1"/>
    <col min="12" max="13" width="61.83203125" style="152" customWidth="1"/>
    <col min="14" max="14" width="25.83203125" style="152" customWidth="1"/>
    <col min="15" max="16384" width="8.83203125" style="81"/>
  </cols>
  <sheetData>
    <row r="1" spans="1:14" ht="26">
      <c r="B1" s="148" t="s">
        <v>120</v>
      </c>
      <c r="C1" s="123"/>
      <c r="D1" s="124"/>
      <c r="E1" s="125"/>
      <c r="F1" s="124"/>
      <c r="G1" s="124"/>
      <c r="H1" s="124"/>
      <c r="I1" s="124"/>
      <c r="J1" s="152"/>
      <c r="K1" s="124"/>
    </row>
    <row r="2" spans="1:14" ht="26">
      <c r="B2" s="1" t="s">
        <v>335</v>
      </c>
      <c r="C2" s="123"/>
      <c r="D2" s="124"/>
      <c r="E2" s="125"/>
      <c r="F2" s="124"/>
      <c r="G2" s="124"/>
      <c r="H2" s="124"/>
      <c r="I2" s="124"/>
      <c r="J2" s="152"/>
      <c r="K2" s="124"/>
    </row>
    <row r="3" spans="1:14" ht="21">
      <c r="B3" s="2" t="s">
        <v>2</v>
      </c>
      <c r="D3" s="124"/>
      <c r="E3" s="124"/>
      <c r="F3" s="124"/>
      <c r="G3" s="124"/>
      <c r="H3" s="124"/>
      <c r="I3" s="124"/>
      <c r="J3" s="152"/>
      <c r="K3" s="124"/>
    </row>
    <row r="4" spans="1:14" ht="21">
      <c r="B4" s="3" t="s">
        <v>3</v>
      </c>
      <c r="D4" s="124"/>
      <c r="E4" s="124"/>
      <c r="F4" s="124"/>
      <c r="G4" s="124"/>
      <c r="H4" s="124"/>
      <c r="I4" s="124"/>
      <c r="J4" s="152"/>
      <c r="K4" s="124"/>
    </row>
    <row r="5" spans="1:14" ht="21">
      <c r="B5" s="2" t="s">
        <v>781</v>
      </c>
      <c r="D5" s="124"/>
      <c r="E5" s="124"/>
      <c r="F5" s="124"/>
      <c r="G5" s="124"/>
      <c r="H5" s="124"/>
      <c r="I5" s="124"/>
      <c r="J5" s="152"/>
      <c r="K5" s="124"/>
    </row>
    <row r="6" spans="1:14" ht="21.5" thickBot="1">
      <c r="B6" s="4" t="s">
        <v>782</v>
      </c>
      <c r="D6" s="124"/>
      <c r="E6" s="124"/>
      <c r="F6" s="124"/>
      <c r="G6" s="124"/>
      <c r="H6" s="124"/>
      <c r="I6" s="124"/>
      <c r="J6" s="152"/>
      <c r="K6" s="124"/>
    </row>
    <row r="7" spans="1:14" ht="73" customHeight="1">
      <c r="A7" s="160"/>
      <c r="B7" s="114" t="s">
        <v>121</v>
      </c>
      <c r="C7" s="117" t="s">
        <v>26</v>
      </c>
      <c r="D7" s="5" t="s">
        <v>24</v>
      </c>
      <c r="E7" s="118" t="s">
        <v>25</v>
      </c>
      <c r="F7" s="119" t="s">
        <v>20</v>
      </c>
      <c r="G7" s="120" t="s">
        <v>22</v>
      </c>
      <c r="H7" s="6" t="s">
        <v>21</v>
      </c>
      <c r="I7" s="121" t="s">
        <v>29</v>
      </c>
      <c r="J7" s="9" t="s">
        <v>66</v>
      </c>
      <c r="K7" s="122" t="s">
        <v>23</v>
      </c>
      <c r="L7" s="8" t="s">
        <v>19</v>
      </c>
      <c r="M7" s="154" t="s">
        <v>18</v>
      </c>
      <c r="N7" s="7" t="s">
        <v>67</v>
      </c>
    </row>
    <row r="8" spans="1:14" ht="22" customHeight="1">
      <c r="A8" s="149" t="s">
        <v>17</v>
      </c>
      <c r="B8" s="150" t="s">
        <v>16</v>
      </c>
      <c r="C8" s="161"/>
      <c r="D8" s="162"/>
      <c r="E8" s="163"/>
      <c r="F8" s="164"/>
      <c r="G8" s="165"/>
      <c r="H8" s="166"/>
      <c r="I8" s="167"/>
      <c r="J8" s="9"/>
      <c r="K8" s="168"/>
      <c r="L8" s="8"/>
      <c r="M8" s="169"/>
      <c r="N8" s="7"/>
    </row>
    <row r="9" spans="1:14" ht="26" customHeight="1">
      <c r="A9" s="136">
        <v>45155</v>
      </c>
      <c r="B9" s="268" t="s">
        <v>667</v>
      </c>
      <c r="C9" s="127" t="s">
        <v>783</v>
      </c>
      <c r="D9" s="128" t="s">
        <v>343</v>
      </c>
      <c r="E9" s="129" t="s">
        <v>338</v>
      </c>
      <c r="F9" s="130" t="s">
        <v>339</v>
      </c>
      <c r="G9" s="131" t="s">
        <v>471</v>
      </c>
      <c r="H9" s="132">
        <v>5</v>
      </c>
      <c r="I9" s="133" t="s">
        <v>694</v>
      </c>
      <c r="J9" s="86" t="s">
        <v>797</v>
      </c>
      <c r="K9" s="134" t="s">
        <v>349</v>
      </c>
      <c r="L9" s="87"/>
      <c r="M9" s="269" t="s">
        <v>798</v>
      </c>
      <c r="N9" s="88"/>
    </row>
    <row r="10" spans="1:14" ht="25.5" customHeight="1">
      <c r="A10" s="136">
        <v>45155</v>
      </c>
      <c r="B10" s="268" t="s">
        <v>790</v>
      </c>
      <c r="C10" s="127" t="s">
        <v>784</v>
      </c>
      <c r="D10" s="128" t="s">
        <v>344</v>
      </c>
      <c r="E10" s="129" t="s">
        <v>338</v>
      </c>
      <c r="F10" s="130" t="s">
        <v>374</v>
      </c>
      <c r="G10" s="131" t="s">
        <v>471</v>
      </c>
      <c r="H10" s="132">
        <v>5</v>
      </c>
      <c r="I10" s="133" t="s">
        <v>793</v>
      </c>
      <c r="J10" s="86" t="s">
        <v>794</v>
      </c>
      <c r="K10" s="134" t="s">
        <v>430</v>
      </c>
      <c r="L10" s="87" t="s">
        <v>803</v>
      </c>
      <c r="M10" s="269" t="s">
        <v>795</v>
      </c>
      <c r="N10" s="88" t="s">
        <v>796</v>
      </c>
    </row>
    <row r="11" spans="1:14" ht="26" customHeight="1">
      <c r="A11" s="136">
        <v>45155</v>
      </c>
      <c r="B11" s="268" t="s">
        <v>785</v>
      </c>
      <c r="C11" s="127" t="s">
        <v>792</v>
      </c>
      <c r="D11" s="128" t="s">
        <v>344</v>
      </c>
      <c r="E11" s="129" t="s">
        <v>338</v>
      </c>
      <c r="F11" s="130" t="s">
        <v>339</v>
      </c>
      <c r="G11" s="131" t="s">
        <v>345</v>
      </c>
      <c r="H11" s="132">
        <v>3</v>
      </c>
      <c r="I11" s="133" t="s">
        <v>793</v>
      </c>
      <c r="J11" s="86" t="s">
        <v>799</v>
      </c>
      <c r="K11" s="134" t="s">
        <v>349</v>
      </c>
      <c r="L11" s="87"/>
      <c r="M11" s="135"/>
      <c r="N11" s="88"/>
    </row>
    <row r="12" spans="1:14" ht="26" customHeight="1">
      <c r="A12" s="136">
        <v>45155</v>
      </c>
      <c r="B12" s="268" t="s">
        <v>787</v>
      </c>
      <c r="C12" s="127" t="s">
        <v>786</v>
      </c>
      <c r="D12" s="128" t="s">
        <v>344</v>
      </c>
      <c r="E12" s="129" t="s">
        <v>338</v>
      </c>
      <c r="F12" s="130" t="s">
        <v>374</v>
      </c>
      <c r="G12" s="131" t="s">
        <v>414</v>
      </c>
      <c r="H12" s="132">
        <v>2</v>
      </c>
      <c r="I12" s="133" t="s">
        <v>793</v>
      </c>
      <c r="J12" s="86" t="s">
        <v>800</v>
      </c>
      <c r="K12" s="134" t="s">
        <v>360</v>
      </c>
      <c r="L12" s="87"/>
      <c r="M12" s="135"/>
      <c r="N12" s="88"/>
    </row>
    <row r="13" spans="1:14" ht="26" customHeight="1">
      <c r="A13" s="136">
        <v>45155</v>
      </c>
      <c r="B13" s="268" t="s">
        <v>788</v>
      </c>
      <c r="C13" s="127" t="s">
        <v>802</v>
      </c>
      <c r="D13" s="128" t="s">
        <v>343</v>
      </c>
      <c r="E13" s="129" t="s">
        <v>338</v>
      </c>
      <c r="F13" s="130" t="s">
        <v>374</v>
      </c>
      <c r="G13" s="131" t="s">
        <v>594</v>
      </c>
      <c r="H13" s="132">
        <v>4</v>
      </c>
      <c r="I13" s="133" t="s">
        <v>793</v>
      </c>
      <c r="J13" s="86" t="s">
        <v>801</v>
      </c>
      <c r="K13" s="134" t="s">
        <v>349</v>
      </c>
      <c r="L13" s="87" t="s">
        <v>804</v>
      </c>
      <c r="M13" s="269" t="s">
        <v>805</v>
      </c>
      <c r="N13" s="88" t="s">
        <v>806</v>
      </c>
    </row>
    <row r="14" spans="1:14" ht="26" customHeight="1">
      <c r="A14" s="136">
        <v>45155</v>
      </c>
      <c r="B14" s="268" t="s">
        <v>789</v>
      </c>
      <c r="C14" s="127" t="s">
        <v>791</v>
      </c>
      <c r="D14" s="128" t="s">
        <v>343</v>
      </c>
      <c r="E14" s="129" t="s">
        <v>338</v>
      </c>
      <c r="F14" s="130" t="s">
        <v>339</v>
      </c>
      <c r="G14" s="131" t="s">
        <v>471</v>
      </c>
      <c r="H14" s="132">
        <v>4</v>
      </c>
      <c r="I14" s="133" t="s">
        <v>793</v>
      </c>
      <c r="J14" s="86" t="s">
        <v>813</v>
      </c>
      <c r="K14" s="134" t="s">
        <v>349</v>
      </c>
      <c r="L14" s="87"/>
      <c r="M14" s="135"/>
      <c r="N14" s="88"/>
    </row>
    <row r="15" spans="1:14" ht="26" customHeight="1">
      <c r="A15" s="136">
        <v>45155</v>
      </c>
      <c r="B15" s="268" t="s">
        <v>808</v>
      </c>
      <c r="C15" s="127" t="s">
        <v>807</v>
      </c>
      <c r="D15" s="128" t="s">
        <v>344</v>
      </c>
      <c r="E15" s="129" t="s">
        <v>338</v>
      </c>
      <c r="F15" s="130" t="s">
        <v>339</v>
      </c>
      <c r="G15" s="131" t="s">
        <v>380</v>
      </c>
      <c r="H15" s="132">
        <v>3</v>
      </c>
      <c r="I15" s="133" t="s">
        <v>793</v>
      </c>
      <c r="J15" s="86" t="s">
        <v>812</v>
      </c>
      <c r="K15" s="134" t="s">
        <v>349</v>
      </c>
      <c r="L15" s="87"/>
      <c r="M15" s="135"/>
      <c r="N15" s="88"/>
    </row>
    <row r="16" spans="1:14" ht="26" customHeight="1">
      <c r="A16" s="136">
        <v>45155</v>
      </c>
      <c r="B16" s="268" t="s">
        <v>811</v>
      </c>
      <c r="C16" s="127" t="s">
        <v>810</v>
      </c>
      <c r="D16" s="128" t="s">
        <v>344</v>
      </c>
      <c r="E16" s="129" t="s">
        <v>338</v>
      </c>
      <c r="F16" s="130" t="s">
        <v>339</v>
      </c>
      <c r="G16" s="131" t="s">
        <v>414</v>
      </c>
      <c r="H16" s="132">
        <v>4</v>
      </c>
      <c r="I16" s="133" t="s">
        <v>793</v>
      </c>
      <c r="J16" s="86" t="s">
        <v>821</v>
      </c>
      <c r="K16" s="134" t="s">
        <v>349</v>
      </c>
      <c r="L16" s="87"/>
      <c r="M16" s="269" t="s">
        <v>822</v>
      </c>
      <c r="N16" s="88"/>
    </row>
    <row r="17" spans="1:14" ht="26" customHeight="1">
      <c r="A17" s="136">
        <v>45155</v>
      </c>
      <c r="B17" s="268" t="s">
        <v>816</v>
      </c>
      <c r="C17" s="127" t="s">
        <v>814</v>
      </c>
      <c r="D17" s="128" t="s">
        <v>344</v>
      </c>
      <c r="E17" s="129" t="s">
        <v>338</v>
      </c>
      <c r="F17" s="130" t="s">
        <v>374</v>
      </c>
      <c r="G17" s="131" t="s">
        <v>386</v>
      </c>
      <c r="H17" s="132">
        <v>3</v>
      </c>
      <c r="I17" s="133" t="s">
        <v>948</v>
      </c>
      <c r="J17" s="86" t="s">
        <v>815</v>
      </c>
      <c r="K17" s="134" t="s">
        <v>430</v>
      </c>
      <c r="L17" s="87"/>
      <c r="M17" s="269" t="s">
        <v>823</v>
      </c>
      <c r="N17" s="88" t="s">
        <v>818</v>
      </c>
    </row>
    <row r="18" spans="1:14" ht="26" customHeight="1">
      <c r="A18" s="136">
        <v>45155</v>
      </c>
      <c r="B18" s="268" t="s">
        <v>817</v>
      </c>
      <c r="C18" s="127" t="s">
        <v>809</v>
      </c>
      <c r="D18" s="128" t="s">
        <v>343</v>
      </c>
      <c r="E18" s="129" t="s">
        <v>338</v>
      </c>
      <c r="F18" s="130" t="s">
        <v>339</v>
      </c>
      <c r="G18" s="131" t="s">
        <v>380</v>
      </c>
      <c r="H18" s="132">
        <v>2</v>
      </c>
      <c r="I18" s="133" t="s">
        <v>793</v>
      </c>
      <c r="J18" s="86" t="s">
        <v>820</v>
      </c>
      <c r="K18" s="134" t="s">
        <v>349</v>
      </c>
      <c r="L18" s="87"/>
      <c r="M18" s="269" t="s">
        <v>824</v>
      </c>
      <c r="N18" s="88" t="s">
        <v>819</v>
      </c>
    </row>
    <row r="19" spans="1:14" ht="26" customHeight="1">
      <c r="A19" s="136">
        <v>45156</v>
      </c>
      <c r="B19" s="268" t="s">
        <v>825</v>
      </c>
      <c r="C19" s="127" t="s">
        <v>826</v>
      </c>
      <c r="D19" s="128" t="s">
        <v>343</v>
      </c>
      <c r="E19" s="129" t="s">
        <v>606</v>
      </c>
      <c r="F19" s="130" t="s">
        <v>374</v>
      </c>
      <c r="G19" s="131" t="s">
        <v>345</v>
      </c>
      <c r="H19" s="132">
        <v>4</v>
      </c>
      <c r="I19" s="133" t="s">
        <v>793</v>
      </c>
      <c r="J19" s="86" t="s">
        <v>827</v>
      </c>
      <c r="K19" s="134" t="s">
        <v>360</v>
      </c>
      <c r="L19" s="87" t="s">
        <v>830</v>
      </c>
      <c r="M19" s="269" t="s">
        <v>828</v>
      </c>
      <c r="N19" s="88" t="s">
        <v>829</v>
      </c>
    </row>
    <row r="20" spans="1:14" ht="26" customHeight="1">
      <c r="A20" s="136">
        <v>45156</v>
      </c>
      <c r="B20" s="268" t="s">
        <v>831</v>
      </c>
      <c r="C20" s="127" t="s">
        <v>832</v>
      </c>
      <c r="D20" s="128" t="s">
        <v>344</v>
      </c>
      <c r="E20" s="129" t="s">
        <v>338</v>
      </c>
      <c r="F20" s="130" t="s">
        <v>339</v>
      </c>
      <c r="G20" s="131" t="s">
        <v>386</v>
      </c>
      <c r="H20" s="132">
        <v>4</v>
      </c>
      <c r="I20" s="133" t="s">
        <v>793</v>
      </c>
      <c r="J20" s="86" t="s">
        <v>836</v>
      </c>
      <c r="K20" s="134" t="s">
        <v>349</v>
      </c>
      <c r="L20" s="87"/>
      <c r="M20" s="272" t="s">
        <v>838</v>
      </c>
      <c r="N20" s="88" t="s">
        <v>837</v>
      </c>
    </row>
    <row r="21" spans="1:14" ht="26" customHeight="1">
      <c r="A21" s="136">
        <v>45156</v>
      </c>
      <c r="B21" s="270" t="s">
        <v>833</v>
      </c>
      <c r="C21" s="271" t="s">
        <v>834</v>
      </c>
      <c r="D21" s="128" t="s">
        <v>343</v>
      </c>
      <c r="E21" s="129" t="s">
        <v>338</v>
      </c>
      <c r="F21" s="130" t="s">
        <v>339</v>
      </c>
      <c r="G21" s="131" t="s">
        <v>345</v>
      </c>
      <c r="H21" s="132">
        <v>5</v>
      </c>
      <c r="I21" s="133" t="s">
        <v>793</v>
      </c>
      <c r="J21" s="86" t="s">
        <v>835</v>
      </c>
      <c r="K21" s="134" t="s">
        <v>349</v>
      </c>
      <c r="L21" s="87" t="s">
        <v>839</v>
      </c>
      <c r="M21" s="135"/>
      <c r="N21" s="88"/>
    </row>
    <row r="22" spans="1:14" ht="26" customHeight="1">
      <c r="A22" s="136">
        <v>45156</v>
      </c>
      <c r="B22" s="270" t="s">
        <v>840</v>
      </c>
      <c r="C22" s="127" t="s">
        <v>841</v>
      </c>
      <c r="D22" s="128" t="s">
        <v>344</v>
      </c>
      <c r="E22" s="129" t="s">
        <v>338</v>
      </c>
      <c r="F22" s="130" t="s">
        <v>339</v>
      </c>
      <c r="G22" s="131" t="s">
        <v>471</v>
      </c>
      <c r="H22" s="132">
        <v>4</v>
      </c>
      <c r="I22" s="133" t="s">
        <v>793</v>
      </c>
      <c r="J22" s="86" t="s">
        <v>842</v>
      </c>
      <c r="K22" s="134" t="s">
        <v>349</v>
      </c>
      <c r="L22" s="87" t="s">
        <v>843</v>
      </c>
      <c r="M22" s="135"/>
      <c r="N22" s="88"/>
    </row>
    <row r="23" spans="1:14" ht="26" customHeight="1">
      <c r="A23" s="136">
        <v>45156</v>
      </c>
      <c r="B23" s="270" t="s">
        <v>845</v>
      </c>
      <c r="C23" s="127" t="s">
        <v>844</v>
      </c>
      <c r="D23" s="128" t="s">
        <v>343</v>
      </c>
      <c r="E23" s="129" t="s">
        <v>338</v>
      </c>
      <c r="F23" s="130" t="s">
        <v>339</v>
      </c>
      <c r="G23" s="131" t="s">
        <v>386</v>
      </c>
      <c r="H23" s="132">
        <v>2</v>
      </c>
      <c r="I23" s="133" t="s">
        <v>847</v>
      </c>
      <c r="J23" s="86" t="s">
        <v>846</v>
      </c>
      <c r="K23" s="134" t="s">
        <v>349</v>
      </c>
      <c r="L23" s="87"/>
      <c r="M23" s="272" t="s">
        <v>848</v>
      </c>
      <c r="N23" s="88"/>
    </row>
    <row r="24" spans="1:14" ht="26" customHeight="1">
      <c r="A24" s="136">
        <v>45156</v>
      </c>
      <c r="B24" s="270" t="s">
        <v>849</v>
      </c>
      <c r="C24" s="127" t="s">
        <v>538</v>
      </c>
      <c r="D24" s="128" t="s">
        <v>343</v>
      </c>
      <c r="E24" s="129" t="s">
        <v>338</v>
      </c>
      <c r="F24" s="130" t="s">
        <v>374</v>
      </c>
      <c r="G24" s="131" t="s">
        <v>414</v>
      </c>
      <c r="H24" s="132">
        <v>4</v>
      </c>
      <c r="I24" s="133" t="s">
        <v>793</v>
      </c>
      <c r="J24" s="86" t="s">
        <v>851</v>
      </c>
      <c r="K24" s="134" t="s">
        <v>360</v>
      </c>
      <c r="L24" s="87"/>
      <c r="M24" s="272" t="s">
        <v>852</v>
      </c>
      <c r="N24" s="88" t="s">
        <v>850</v>
      </c>
    </row>
    <row r="25" spans="1:14" ht="26" customHeight="1">
      <c r="A25" s="136">
        <v>45156</v>
      </c>
      <c r="B25" s="270" t="s">
        <v>853</v>
      </c>
      <c r="C25" s="127" t="s">
        <v>854</v>
      </c>
      <c r="D25" s="128" t="s">
        <v>343</v>
      </c>
      <c r="E25" s="129" t="s">
        <v>338</v>
      </c>
      <c r="F25" s="130" t="s">
        <v>339</v>
      </c>
      <c r="G25" s="131" t="s">
        <v>471</v>
      </c>
      <c r="H25" s="132">
        <v>4</v>
      </c>
      <c r="I25" s="133" t="s">
        <v>948</v>
      </c>
      <c r="J25" s="86" t="s">
        <v>855</v>
      </c>
      <c r="K25" s="134" t="s">
        <v>349</v>
      </c>
      <c r="L25" s="87"/>
      <c r="M25" s="272" t="s">
        <v>856</v>
      </c>
      <c r="N25" s="88"/>
    </row>
    <row r="26" spans="1:14" ht="26" customHeight="1">
      <c r="A26" s="136">
        <v>45156</v>
      </c>
      <c r="B26" s="270" t="s">
        <v>859</v>
      </c>
      <c r="C26" s="127" t="s">
        <v>857</v>
      </c>
      <c r="D26" s="128" t="s">
        <v>344</v>
      </c>
      <c r="E26" s="129" t="s">
        <v>338</v>
      </c>
      <c r="F26" s="130" t="s">
        <v>339</v>
      </c>
      <c r="G26" s="131" t="s">
        <v>594</v>
      </c>
      <c r="H26" s="132">
        <v>5</v>
      </c>
      <c r="I26" s="133" t="s">
        <v>793</v>
      </c>
      <c r="J26" s="86" t="s">
        <v>858</v>
      </c>
      <c r="K26" s="134" t="s">
        <v>349</v>
      </c>
      <c r="L26" s="87"/>
      <c r="M26" s="135"/>
      <c r="N26" s="88" t="s">
        <v>860</v>
      </c>
    </row>
    <row r="27" spans="1:14" ht="26" customHeight="1">
      <c r="A27" s="136">
        <v>45156</v>
      </c>
      <c r="B27" s="270" t="s">
        <v>861</v>
      </c>
      <c r="C27" s="127" t="s">
        <v>862</v>
      </c>
      <c r="D27" s="128" t="s">
        <v>343</v>
      </c>
      <c r="E27" s="129" t="s">
        <v>606</v>
      </c>
      <c r="F27" s="130" t="s">
        <v>339</v>
      </c>
      <c r="G27" s="131" t="s">
        <v>693</v>
      </c>
      <c r="H27" s="132">
        <v>1</v>
      </c>
      <c r="I27" s="133" t="s">
        <v>793</v>
      </c>
      <c r="J27" s="86" t="s">
        <v>863</v>
      </c>
      <c r="K27" s="134" t="s">
        <v>349</v>
      </c>
      <c r="L27" s="87"/>
      <c r="M27" s="272" t="s">
        <v>864</v>
      </c>
      <c r="N27" s="88"/>
    </row>
    <row r="28" spans="1:14" ht="26" customHeight="1">
      <c r="A28" s="136">
        <v>45159</v>
      </c>
      <c r="B28" s="270" t="s">
        <v>865</v>
      </c>
      <c r="C28" s="127" t="s">
        <v>866</v>
      </c>
      <c r="D28" s="128" t="s">
        <v>344</v>
      </c>
      <c r="E28" s="129" t="s">
        <v>338</v>
      </c>
      <c r="F28" s="130" t="s">
        <v>374</v>
      </c>
      <c r="G28" s="131" t="s">
        <v>386</v>
      </c>
      <c r="H28" s="132">
        <v>1</v>
      </c>
      <c r="I28" s="133" t="s">
        <v>793</v>
      </c>
      <c r="J28" s="86" t="s">
        <v>867</v>
      </c>
      <c r="K28" s="134" t="s">
        <v>430</v>
      </c>
      <c r="L28" s="87"/>
      <c r="M28" s="272" t="s">
        <v>868</v>
      </c>
      <c r="N28" s="88"/>
    </row>
    <row r="29" spans="1:14" ht="26" customHeight="1">
      <c r="A29" s="136">
        <v>45159</v>
      </c>
      <c r="B29" s="270" t="s">
        <v>869</v>
      </c>
      <c r="C29" s="127" t="s">
        <v>870</v>
      </c>
      <c r="D29" s="128" t="s">
        <v>344</v>
      </c>
      <c r="E29" s="129" t="s">
        <v>338</v>
      </c>
      <c r="F29" s="130" t="s">
        <v>339</v>
      </c>
      <c r="G29" s="131" t="s">
        <v>375</v>
      </c>
      <c r="H29" s="132">
        <v>4</v>
      </c>
      <c r="I29" s="133" t="s">
        <v>694</v>
      </c>
      <c r="J29" s="86" t="s">
        <v>649</v>
      </c>
      <c r="K29" s="134" t="s">
        <v>349</v>
      </c>
      <c r="L29" s="87"/>
      <c r="M29" s="272" t="s">
        <v>871</v>
      </c>
      <c r="N29" s="88" t="s">
        <v>872</v>
      </c>
    </row>
    <row r="30" spans="1:14" ht="26" customHeight="1">
      <c r="A30" s="136">
        <v>45159</v>
      </c>
      <c r="B30" s="273" t="s">
        <v>874</v>
      </c>
      <c r="C30" s="127" t="s">
        <v>873</v>
      </c>
      <c r="D30" s="128" t="s">
        <v>344</v>
      </c>
      <c r="E30" s="129" t="s">
        <v>338</v>
      </c>
      <c r="F30" s="130" t="s">
        <v>339</v>
      </c>
      <c r="G30" s="131" t="s">
        <v>386</v>
      </c>
      <c r="H30" s="132">
        <v>5</v>
      </c>
      <c r="I30" s="133" t="s">
        <v>847</v>
      </c>
      <c r="J30" s="86" t="s">
        <v>875</v>
      </c>
      <c r="K30" s="134" t="s">
        <v>349</v>
      </c>
      <c r="L30" s="87"/>
      <c r="M30" s="135"/>
      <c r="N30" s="88" t="s">
        <v>876</v>
      </c>
    </row>
    <row r="31" spans="1:14" ht="26" customHeight="1">
      <c r="A31" s="136">
        <v>45159</v>
      </c>
      <c r="B31" s="274" t="s">
        <v>877</v>
      </c>
      <c r="C31" s="127" t="s">
        <v>878</v>
      </c>
      <c r="D31" s="128" t="s">
        <v>343</v>
      </c>
      <c r="E31" s="129" t="s">
        <v>338</v>
      </c>
      <c r="F31" s="130" t="s">
        <v>374</v>
      </c>
      <c r="G31" s="131" t="s">
        <v>693</v>
      </c>
      <c r="H31" s="132">
        <v>4</v>
      </c>
      <c r="I31" s="133" t="s">
        <v>793</v>
      </c>
      <c r="J31" s="86" t="s">
        <v>879</v>
      </c>
      <c r="K31" s="134" t="s">
        <v>360</v>
      </c>
      <c r="L31" s="87"/>
      <c r="M31" s="135"/>
      <c r="N31" s="88"/>
    </row>
    <row r="32" spans="1:14" ht="26" customHeight="1">
      <c r="A32" s="136">
        <v>45159</v>
      </c>
      <c r="B32" s="270" t="s">
        <v>883</v>
      </c>
      <c r="C32" s="127" t="s">
        <v>880</v>
      </c>
      <c r="D32" s="128" t="s">
        <v>343</v>
      </c>
      <c r="E32" s="129" t="s">
        <v>338</v>
      </c>
      <c r="F32" s="130" t="s">
        <v>339</v>
      </c>
      <c r="G32" s="131" t="s">
        <v>414</v>
      </c>
      <c r="H32" s="132">
        <v>5</v>
      </c>
      <c r="I32" s="133" t="s">
        <v>793</v>
      </c>
      <c r="J32" s="86" t="s">
        <v>881</v>
      </c>
      <c r="K32" s="134" t="s">
        <v>349</v>
      </c>
      <c r="L32" s="87"/>
      <c r="M32" s="272" t="s">
        <v>884</v>
      </c>
      <c r="N32" s="88"/>
    </row>
    <row r="33" spans="1:14" ht="26" customHeight="1">
      <c r="A33" s="136">
        <v>45159</v>
      </c>
      <c r="B33" s="270" t="s">
        <v>346</v>
      </c>
      <c r="C33" s="127" t="s">
        <v>882</v>
      </c>
      <c r="D33" s="128" t="s">
        <v>344</v>
      </c>
      <c r="E33" s="129" t="s">
        <v>338</v>
      </c>
      <c r="F33" s="130" t="s">
        <v>339</v>
      </c>
      <c r="G33" s="131" t="s">
        <v>471</v>
      </c>
      <c r="H33" s="132">
        <v>5</v>
      </c>
      <c r="I33" s="133" t="s">
        <v>793</v>
      </c>
      <c r="J33" s="86" t="s">
        <v>887</v>
      </c>
      <c r="K33" s="134" t="s">
        <v>349</v>
      </c>
      <c r="L33" s="87"/>
      <c r="M33" s="135"/>
      <c r="N33" s="88"/>
    </row>
    <row r="34" spans="1:14" ht="26" customHeight="1">
      <c r="A34" s="136">
        <v>45159</v>
      </c>
      <c r="B34" s="270" t="s">
        <v>885</v>
      </c>
      <c r="C34" s="127" t="s">
        <v>886</v>
      </c>
      <c r="D34" s="128" t="s">
        <v>344</v>
      </c>
      <c r="E34" s="129" t="s">
        <v>338</v>
      </c>
      <c r="F34" s="130" t="s">
        <v>339</v>
      </c>
      <c r="G34" s="131" t="s">
        <v>345</v>
      </c>
      <c r="H34" s="132">
        <v>3</v>
      </c>
      <c r="I34" s="133" t="s">
        <v>793</v>
      </c>
      <c r="J34" s="86" t="s">
        <v>888</v>
      </c>
      <c r="K34" s="134" t="s">
        <v>349</v>
      </c>
      <c r="L34" s="87"/>
      <c r="M34" s="135"/>
      <c r="N34" s="88" t="s">
        <v>889</v>
      </c>
    </row>
    <row r="35" spans="1:14" ht="26" customHeight="1">
      <c r="A35" s="136">
        <v>45159</v>
      </c>
      <c r="B35" s="270" t="s">
        <v>890</v>
      </c>
      <c r="C35" s="127" t="s">
        <v>894</v>
      </c>
      <c r="D35" s="128" t="s">
        <v>344</v>
      </c>
      <c r="E35" s="129" t="s">
        <v>338</v>
      </c>
      <c r="F35" s="130" t="s">
        <v>339</v>
      </c>
      <c r="G35" s="131" t="s">
        <v>345</v>
      </c>
      <c r="H35" s="132">
        <v>5</v>
      </c>
      <c r="I35" s="133" t="s">
        <v>793</v>
      </c>
      <c r="J35" s="86" t="s">
        <v>895</v>
      </c>
      <c r="K35" s="134" t="s">
        <v>349</v>
      </c>
      <c r="L35" s="87"/>
      <c r="M35" s="272" t="s">
        <v>896</v>
      </c>
      <c r="N35" s="88"/>
    </row>
    <row r="36" spans="1:14" ht="26" customHeight="1">
      <c r="A36" s="136">
        <v>45159</v>
      </c>
      <c r="B36" s="270" t="s">
        <v>898</v>
      </c>
      <c r="C36" s="127" t="s">
        <v>897</v>
      </c>
      <c r="D36" s="128" t="s">
        <v>344</v>
      </c>
      <c r="E36" s="129" t="s">
        <v>338</v>
      </c>
      <c r="F36" s="130" t="s">
        <v>339</v>
      </c>
      <c r="G36" s="131" t="s">
        <v>471</v>
      </c>
      <c r="H36" s="132">
        <v>5</v>
      </c>
      <c r="I36" s="133" t="s">
        <v>793</v>
      </c>
      <c r="J36" s="86" t="s">
        <v>899</v>
      </c>
      <c r="K36" s="134" t="s">
        <v>349</v>
      </c>
      <c r="L36" s="87"/>
      <c r="M36" s="135"/>
      <c r="N36" s="88"/>
    </row>
    <row r="37" spans="1:14" ht="26" customHeight="1">
      <c r="A37" s="136">
        <v>45159</v>
      </c>
      <c r="B37" s="270" t="s">
        <v>902</v>
      </c>
      <c r="C37" s="127" t="s">
        <v>903</v>
      </c>
      <c r="D37" s="128" t="s">
        <v>344</v>
      </c>
      <c r="E37" s="129" t="s">
        <v>606</v>
      </c>
      <c r="F37" s="130" t="s">
        <v>374</v>
      </c>
      <c r="G37" s="131" t="s">
        <v>693</v>
      </c>
      <c r="H37" s="132">
        <v>5</v>
      </c>
      <c r="I37" s="133" t="s">
        <v>793</v>
      </c>
      <c r="J37" s="86" t="s">
        <v>904</v>
      </c>
      <c r="K37" s="134" t="s">
        <v>430</v>
      </c>
      <c r="L37" s="87"/>
      <c r="M37" s="272" t="s">
        <v>906</v>
      </c>
      <c r="N37" s="88" t="s">
        <v>905</v>
      </c>
    </row>
    <row r="38" spans="1:14" ht="26" customHeight="1">
      <c r="A38" s="136">
        <v>45159</v>
      </c>
      <c r="B38" s="270" t="s">
        <v>907</v>
      </c>
      <c r="C38" s="127" t="s">
        <v>908</v>
      </c>
      <c r="D38" s="128" t="s">
        <v>344</v>
      </c>
      <c r="E38" s="129" t="s">
        <v>338</v>
      </c>
      <c r="F38" s="130" t="s">
        <v>339</v>
      </c>
      <c r="G38" s="131" t="s">
        <v>375</v>
      </c>
      <c r="H38" s="132">
        <v>3</v>
      </c>
      <c r="I38" s="133" t="s">
        <v>793</v>
      </c>
      <c r="J38" s="86" t="s">
        <v>909</v>
      </c>
      <c r="K38" s="134" t="s">
        <v>349</v>
      </c>
      <c r="L38" s="87"/>
      <c r="M38" s="272" t="s">
        <v>910</v>
      </c>
      <c r="N38" s="88"/>
    </row>
    <row r="39" spans="1:14" ht="26" customHeight="1">
      <c r="A39" s="136">
        <v>45160</v>
      </c>
      <c r="B39" s="270" t="s">
        <v>900</v>
      </c>
      <c r="C39" s="127" t="s">
        <v>891</v>
      </c>
      <c r="D39" s="128" t="s">
        <v>343</v>
      </c>
      <c r="E39" s="129" t="s">
        <v>338</v>
      </c>
      <c r="F39" s="130" t="s">
        <v>339</v>
      </c>
      <c r="G39" s="131" t="s">
        <v>386</v>
      </c>
      <c r="H39" s="132">
        <v>5</v>
      </c>
      <c r="I39" s="133" t="s">
        <v>793</v>
      </c>
      <c r="J39" s="86" t="s">
        <v>892</v>
      </c>
      <c r="K39" s="134" t="s">
        <v>349</v>
      </c>
      <c r="L39" s="87"/>
      <c r="M39" s="135" t="s">
        <v>893</v>
      </c>
      <c r="N39" s="88" t="s">
        <v>901</v>
      </c>
    </row>
    <row r="40" spans="1:14" ht="26" customHeight="1">
      <c r="A40" s="136">
        <v>45160</v>
      </c>
      <c r="B40" s="270" t="s">
        <v>911</v>
      </c>
      <c r="C40" s="127" t="s">
        <v>912</v>
      </c>
      <c r="D40" s="128" t="s">
        <v>343</v>
      </c>
      <c r="E40" s="129" t="s">
        <v>338</v>
      </c>
      <c r="F40" s="130" t="s">
        <v>339</v>
      </c>
      <c r="G40" s="131" t="s">
        <v>375</v>
      </c>
      <c r="H40" s="132">
        <v>2</v>
      </c>
      <c r="I40" s="133" t="s">
        <v>793</v>
      </c>
      <c r="J40" s="86" t="s">
        <v>913</v>
      </c>
      <c r="K40" s="134" t="s">
        <v>349</v>
      </c>
      <c r="L40" s="87"/>
      <c r="M40" s="135"/>
      <c r="N40" s="88"/>
    </row>
    <row r="41" spans="1:14" ht="26" customHeight="1">
      <c r="A41" s="136">
        <v>45160</v>
      </c>
      <c r="B41" s="270" t="s">
        <v>916</v>
      </c>
      <c r="C41" s="127" t="s">
        <v>915</v>
      </c>
      <c r="D41" s="128" t="s">
        <v>344</v>
      </c>
      <c r="E41" s="129" t="s">
        <v>338</v>
      </c>
      <c r="F41" s="130" t="s">
        <v>339</v>
      </c>
      <c r="G41" s="131" t="s">
        <v>345</v>
      </c>
      <c r="H41" s="132">
        <v>5</v>
      </c>
      <c r="I41" s="133" t="s">
        <v>847</v>
      </c>
      <c r="J41" s="86" t="s">
        <v>917</v>
      </c>
      <c r="K41" s="134" t="s">
        <v>349</v>
      </c>
      <c r="L41" s="87"/>
      <c r="M41" s="272" t="s">
        <v>918</v>
      </c>
      <c r="N41" s="88"/>
    </row>
    <row r="42" spans="1:14" ht="26" customHeight="1">
      <c r="A42" s="136">
        <v>45160</v>
      </c>
      <c r="B42" s="270" t="s">
        <v>916</v>
      </c>
      <c r="C42" s="127" t="s">
        <v>914</v>
      </c>
      <c r="D42" s="128" t="s">
        <v>343</v>
      </c>
      <c r="E42" s="129" t="s">
        <v>338</v>
      </c>
      <c r="F42" s="130" t="s">
        <v>339</v>
      </c>
      <c r="G42" s="131" t="s">
        <v>345</v>
      </c>
      <c r="H42" s="132">
        <v>5</v>
      </c>
      <c r="I42" s="133" t="s">
        <v>793</v>
      </c>
      <c r="J42" s="86" t="s">
        <v>919</v>
      </c>
      <c r="K42" s="134" t="s">
        <v>349</v>
      </c>
      <c r="L42" s="87"/>
      <c r="M42" s="272" t="s">
        <v>920</v>
      </c>
      <c r="N42" s="88" t="s">
        <v>921</v>
      </c>
    </row>
    <row r="43" spans="1:14" ht="26" customHeight="1">
      <c r="A43" s="136">
        <v>45160</v>
      </c>
      <c r="B43" s="270" t="s">
        <v>923</v>
      </c>
      <c r="C43" s="127" t="s">
        <v>922</v>
      </c>
      <c r="D43" s="128" t="s">
        <v>343</v>
      </c>
      <c r="E43" s="129" t="s">
        <v>338</v>
      </c>
      <c r="F43" s="130" t="s">
        <v>339</v>
      </c>
      <c r="G43" s="131" t="s">
        <v>414</v>
      </c>
      <c r="H43" s="132">
        <v>5</v>
      </c>
      <c r="I43" s="133" t="s">
        <v>793</v>
      </c>
      <c r="J43" s="86" t="s">
        <v>924</v>
      </c>
      <c r="K43" s="134" t="s">
        <v>349</v>
      </c>
      <c r="L43" s="87"/>
      <c r="M43" s="272" t="s">
        <v>925</v>
      </c>
      <c r="N43" s="88"/>
    </row>
    <row r="44" spans="1:14" ht="26" customHeight="1">
      <c r="A44" s="136">
        <v>45160</v>
      </c>
      <c r="B44" s="270" t="s">
        <v>927</v>
      </c>
      <c r="C44" s="127" t="s">
        <v>926</v>
      </c>
      <c r="D44" s="128" t="s">
        <v>343</v>
      </c>
      <c r="E44" s="129" t="s">
        <v>338</v>
      </c>
      <c r="F44" s="130" t="s">
        <v>339</v>
      </c>
      <c r="G44" s="131" t="s">
        <v>366</v>
      </c>
      <c r="H44" s="132">
        <v>5</v>
      </c>
      <c r="I44" s="133" t="s">
        <v>847</v>
      </c>
      <c r="J44" s="86" t="s">
        <v>507</v>
      </c>
      <c r="K44" s="134" t="s">
        <v>349</v>
      </c>
      <c r="L44" s="87"/>
      <c r="M44" s="272" t="s">
        <v>928</v>
      </c>
      <c r="N44" s="88" t="s">
        <v>929</v>
      </c>
    </row>
    <row r="45" spans="1:14" ht="26" customHeight="1">
      <c r="A45" s="136">
        <v>45160</v>
      </c>
      <c r="B45" s="270" t="s">
        <v>931</v>
      </c>
      <c r="C45" s="127" t="s">
        <v>930</v>
      </c>
      <c r="D45" s="128" t="s">
        <v>344</v>
      </c>
      <c r="E45" s="129" t="s">
        <v>338</v>
      </c>
      <c r="F45" s="130" t="s">
        <v>339</v>
      </c>
      <c r="G45" s="131" t="s">
        <v>594</v>
      </c>
      <c r="H45" s="132">
        <v>5</v>
      </c>
      <c r="I45" s="133" t="s">
        <v>793</v>
      </c>
      <c r="J45" s="86" t="s">
        <v>932</v>
      </c>
      <c r="K45" s="134" t="s">
        <v>349</v>
      </c>
      <c r="L45" s="87"/>
      <c r="M45" s="272" t="s">
        <v>933</v>
      </c>
      <c r="N45" s="88" t="s">
        <v>934</v>
      </c>
    </row>
    <row r="46" spans="1:14" ht="26" customHeight="1">
      <c r="A46" s="136">
        <v>45160</v>
      </c>
      <c r="B46" s="270" t="s">
        <v>935</v>
      </c>
      <c r="C46" s="127" t="s">
        <v>936</v>
      </c>
      <c r="D46" s="128" t="s">
        <v>344</v>
      </c>
      <c r="E46" s="129" t="s">
        <v>338</v>
      </c>
      <c r="F46" s="130" t="s">
        <v>339</v>
      </c>
      <c r="G46" s="131" t="s">
        <v>471</v>
      </c>
      <c r="H46" s="132">
        <v>2</v>
      </c>
      <c r="I46" s="133" t="s">
        <v>423</v>
      </c>
      <c r="J46" s="86" t="s">
        <v>940</v>
      </c>
      <c r="K46" s="134" t="s">
        <v>349</v>
      </c>
      <c r="L46" s="87"/>
      <c r="M46" s="135"/>
      <c r="N46" s="88"/>
    </row>
    <row r="47" spans="1:14" ht="26" customHeight="1">
      <c r="A47" s="136">
        <v>45160</v>
      </c>
      <c r="B47" s="270" t="s">
        <v>937</v>
      </c>
      <c r="C47" s="127" t="s">
        <v>938</v>
      </c>
      <c r="D47" s="128" t="s">
        <v>344</v>
      </c>
      <c r="E47" s="129" t="s">
        <v>338</v>
      </c>
      <c r="F47" s="130" t="s">
        <v>339</v>
      </c>
      <c r="G47" s="131" t="s">
        <v>939</v>
      </c>
      <c r="H47" s="132">
        <v>5</v>
      </c>
      <c r="I47" s="133" t="s">
        <v>341</v>
      </c>
      <c r="J47" s="86"/>
      <c r="K47" s="134" t="s">
        <v>349</v>
      </c>
      <c r="L47" s="87"/>
      <c r="M47" s="135"/>
      <c r="N47" s="88"/>
    </row>
    <row r="48" spans="1:14" ht="26" customHeight="1">
      <c r="A48" s="136">
        <v>45160</v>
      </c>
      <c r="B48" s="270" t="s">
        <v>941</v>
      </c>
      <c r="C48" s="127" t="s">
        <v>942</v>
      </c>
      <c r="D48" s="128" t="s">
        <v>344</v>
      </c>
      <c r="E48" s="129" t="s">
        <v>338</v>
      </c>
      <c r="F48" s="130" t="s">
        <v>339</v>
      </c>
      <c r="G48" s="131" t="s">
        <v>471</v>
      </c>
      <c r="H48" s="132">
        <v>5</v>
      </c>
      <c r="I48" s="133" t="s">
        <v>694</v>
      </c>
      <c r="J48" s="86" t="s">
        <v>943</v>
      </c>
      <c r="K48" s="134" t="s">
        <v>349</v>
      </c>
      <c r="L48" s="87"/>
      <c r="M48" s="135"/>
      <c r="N48" s="88"/>
    </row>
    <row r="49" spans="1:14" ht="26" customHeight="1">
      <c r="A49" s="136">
        <v>45161</v>
      </c>
      <c r="B49" s="270" t="s">
        <v>944</v>
      </c>
      <c r="C49" s="127" t="s">
        <v>945</v>
      </c>
      <c r="D49" s="128" t="s">
        <v>343</v>
      </c>
      <c r="E49" s="129" t="s">
        <v>338</v>
      </c>
      <c r="F49" s="130" t="s">
        <v>339</v>
      </c>
      <c r="G49" s="131" t="s">
        <v>366</v>
      </c>
      <c r="H49" s="132">
        <v>5</v>
      </c>
      <c r="I49" s="133" t="s">
        <v>793</v>
      </c>
      <c r="J49" s="86" t="s">
        <v>946</v>
      </c>
      <c r="K49" s="134" t="s">
        <v>349</v>
      </c>
      <c r="L49" s="87"/>
      <c r="M49" s="272" t="s">
        <v>947</v>
      </c>
      <c r="N49" s="88"/>
    </row>
    <row r="50" spans="1:14" ht="26" customHeight="1">
      <c r="A50" s="136">
        <v>45161</v>
      </c>
      <c r="B50" s="270" t="s">
        <v>949</v>
      </c>
      <c r="C50" s="127" t="s">
        <v>950</v>
      </c>
      <c r="D50" s="128" t="s">
        <v>344</v>
      </c>
      <c r="E50" s="129" t="s">
        <v>338</v>
      </c>
      <c r="F50" s="130" t="s">
        <v>374</v>
      </c>
      <c r="G50" s="131" t="s">
        <v>471</v>
      </c>
      <c r="H50" s="132">
        <v>4</v>
      </c>
      <c r="I50" s="133" t="s">
        <v>793</v>
      </c>
      <c r="J50" s="86" t="s">
        <v>951</v>
      </c>
      <c r="K50" s="134" t="s">
        <v>349</v>
      </c>
      <c r="L50" s="87"/>
      <c r="M50" s="135"/>
      <c r="N50" s="88"/>
    </row>
    <row r="51" spans="1:14" ht="26" customHeight="1">
      <c r="A51" s="136">
        <v>45161</v>
      </c>
      <c r="B51" s="270" t="s">
        <v>953</v>
      </c>
      <c r="C51" s="127" t="s">
        <v>952</v>
      </c>
      <c r="D51" s="128" t="s">
        <v>344</v>
      </c>
      <c r="E51" s="129" t="s">
        <v>338</v>
      </c>
      <c r="F51" s="130" t="s">
        <v>339</v>
      </c>
      <c r="G51" s="131" t="s">
        <v>375</v>
      </c>
      <c r="H51" s="132">
        <v>5</v>
      </c>
      <c r="I51" s="133" t="s">
        <v>847</v>
      </c>
      <c r="J51" s="86" t="s">
        <v>954</v>
      </c>
      <c r="K51" s="134" t="s">
        <v>349</v>
      </c>
      <c r="L51" s="87"/>
      <c r="M51" s="275" t="s">
        <v>956</v>
      </c>
      <c r="N51" s="88" t="s">
        <v>955</v>
      </c>
    </row>
    <row r="52" spans="1:14" ht="26" customHeight="1">
      <c r="A52" s="136">
        <v>45161</v>
      </c>
      <c r="B52" s="276" t="s">
        <v>957</v>
      </c>
      <c r="C52" s="127" t="s">
        <v>645</v>
      </c>
      <c r="D52" s="128" t="s">
        <v>344</v>
      </c>
      <c r="E52" s="129" t="s">
        <v>338</v>
      </c>
      <c r="F52" s="130" t="s">
        <v>339</v>
      </c>
      <c r="G52" s="131" t="s">
        <v>375</v>
      </c>
      <c r="H52" s="132">
        <v>4</v>
      </c>
      <c r="I52" s="133" t="s">
        <v>793</v>
      </c>
      <c r="J52" s="86" t="s">
        <v>958</v>
      </c>
      <c r="K52" s="134" t="s">
        <v>349</v>
      </c>
      <c r="L52" s="87"/>
      <c r="M52" s="135"/>
      <c r="N52" s="88" t="s">
        <v>959</v>
      </c>
    </row>
    <row r="53" spans="1:14" ht="26" customHeight="1">
      <c r="A53" s="136">
        <v>45161</v>
      </c>
      <c r="B53" s="276" t="s">
        <v>960</v>
      </c>
      <c r="C53" s="127" t="s">
        <v>961</v>
      </c>
      <c r="D53" s="128" t="s">
        <v>343</v>
      </c>
      <c r="E53" s="129" t="s">
        <v>338</v>
      </c>
      <c r="F53" s="130" t="s">
        <v>339</v>
      </c>
      <c r="G53" s="131" t="s">
        <v>366</v>
      </c>
      <c r="H53" s="132">
        <v>3</v>
      </c>
      <c r="I53" s="133" t="s">
        <v>847</v>
      </c>
      <c r="J53" s="86" t="s">
        <v>962</v>
      </c>
      <c r="K53" s="134" t="s">
        <v>349</v>
      </c>
      <c r="L53" s="87"/>
      <c r="M53" s="275" t="s">
        <v>963</v>
      </c>
      <c r="N53" s="88"/>
    </row>
    <row r="54" spans="1:14" ht="26" customHeight="1">
      <c r="A54" s="136">
        <v>45161</v>
      </c>
      <c r="B54" s="276" t="s">
        <v>965</v>
      </c>
      <c r="C54" s="127" t="s">
        <v>964</v>
      </c>
      <c r="D54" s="128" t="s">
        <v>343</v>
      </c>
      <c r="E54" s="129" t="s">
        <v>338</v>
      </c>
      <c r="F54" s="130" t="s">
        <v>339</v>
      </c>
      <c r="G54" s="131" t="s">
        <v>414</v>
      </c>
      <c r="H54" s="132">
        <v>5</v>
      </c>
      <c r="I54" s="133" t="s">
        <v>793</v>
      </c>
      <c r="J54" s="86" t="s">
        <v>800</v>
      </c>
      <c r="K54" s="134" t="s">
        <v>349</v>
      </c>
      <c r="L54" s="87"/>
      <c r="M54" s="135"/>
      <c r="N54" s="88"/>
    </row>
    <row r="55" spans="1:14" ht="26" customHeight="1">
      <c r="A55" s="278">
        <v>45161</v>
      </c>
      <c r="B55" s="276" t="s">
        <v>966</v>
      </c>
      <c r="C55" s="127" t="s">
        <v>967</v>
      </c>
      <c r="D55" s="128" t="s">
        <v>344</v>
      </c>
      <c r="E55" s="129" t="s">
        <v>338</v>
      </c>
      <c r="F55" s="130" t="s">
        <v>339</v>
      </c>
      <c r="G55" s="131" t="s">
        <v>471</v>
      </c>
      <c r="H55" s="132">
        <v>5</v>
      </c>
      <c r="I55" s="133" t="s">
        <v>694</v>
      </c>
      <c r="J55" s="86" t="s">
        <v>968</v>
      </c>
      <c r="K55" s="134" t="s">
        <v>349</v>
      </c>
      <c r="L55" s="87"/>
      <c r="M55" s="135"/>
      <c r="N55" s="88"/>
    </row>
    <row r="56" spans="1:14" ht="26" customHeight="1">
      <c r="A56" s="136">
        <v>45161</v>
      </c>
      <c r="B56" s="276" t="s">
        <v>969</v>
      </c>
      <c r="C56" s="127" t="s">
        <v>970</v>
      </c>
      <c r="D56" s="128" t="s">
        <v>344</v>
      </c>
      <c r="E56" s="129" t="s">
        <v>338</v>
      </c>
      <c r="F56" s="130" t="s">
        <v>339</v>
      </c>
      <c r="G56" s="131" t="s">
        <v>516</v>
      </c>
      <c r="H56" s="132">
        <v>5</v>
      </c>
      <c r="I56" s="133" t="s">
        <v>694</v>
      </c>
      <c r="J56" s="86" t="s">
        <v>971</v>
      </c>
      <c r="K56" s="134" t="s">
        <v>349</v>
      </c>
      <c r="L56" s="87"/>
      <c r="M56" s="275" t="s">
        <v>972</v>
      </c>
      <c r="N56" s="88"/>
    </row>
    <row r="57" spans="1:14" ht="26" customHeight="1">
      <c r="A57" s="136">
        <v>45162</v>
      </c>
      <c r="B57" s="277" t="s">
        <v>973</v>
      </c>
      <c r="C57" s="127" t="s">
        <v>974</v>
      </c>
      <c r="D57" s="128" t="s">
        <v>344</v>
      </c>
      <c r="E57" s="129" t="s">
        <v>338</v>
      </c>
      <c r="F57" s="130" t="s">
        <v>374</v>
      </c>
      <c r="G57" s="131" t="s">
        <v>340</v>
      </c>
      <c r="H57" s="132">
        <v>4</v>
      </c>
      <c r="I57" s="133" t="s">
        <v>793</v>
      </c>
      <c r="J57" s="86" t="s">
        <v>975</v>
      </c>
      <c r="K57" s="134" t="s">
        <v>349</v>
      </c>
      <c r="L57" s="87"/>
      <c r="M57" s="275" t="s">
        <v>976</v>
      </c>
      <c r="N57" s="88"/>
    </row>
    <row r="58" spans="1:14" ht="26" customHeight="1">
      <c r="A58" s="136">
        <v>45162</v>
      </c>
      <c r="B58" s="277" t="s">
        <v>977</v>
      </c>
      <c r="C58" s="127" t="s">
        <v>978</v>
      </c>
      <c r="D58" s="128" t="s">
        <v>344</v>
      </c>
      <c r="E58" s="129" t="s">
        <v>338</v>
      </c>
      <c r="F58" s="130" t="s">
        <v>339</v>
      </c>
      <c r="G58" s="131" t="s">
        <v>375</v>
      </c>
      <c r="H58" s="132">
        <v>3</v>
      </c>
      <c r="I58" s="133" t="s">
        <v>847</v>
      </c>
      <c r="J58" s="86" t="s">
        <v>979</v>
      </c>
      <c r="K58" s="134" t="s">
        <v>349</v>
      </c>
      <c r="L58" s="87"/>
      <c r="M58" s="275" t="s">
        <v>980</v>
      </c>
      <c r="N58" s="88" t="s">
        <v>981</v>
      </c>
    </row>
    <row r="59" spans="1:14" ht="26" customHeight="1">
      <c r="A59" s="136">
        <v>45162</v>
      </c>
      <c r="B59" s="276" t="s">
        <v>982</v>
      </c>
      <c r="C59" s="127" t="s">
        <v>983</v>
      </c>
      <c r="D59" s="128" t="s">
        <v>344</v>
      </c>
      <c r="E59" s="129" t="s">
        <v>338</v>
      </c>
      <c r="F59" s="130" t="s">
        <v>374</v>
      </c>
      <c r="G59" s="131" t="s">
        <v>380</v>
      </c>
      <c r="H59" s="132">
        <v>5</v>
      </c>
      <c r="I59" s="133" t="s">
        <v>847</v>
      </c>
      <c r="J59" s="86" t="s">
        <v>984</v>
      </c>
      <c r="K59" s="134" t="s">
        <v>430</v>
      </c>
      <c r="L59" s="87"/>
      <c r="M59" s="275" t="s">
        <v>986</v>
      </c>
      <c r="N59" s="88" t="s">
        <v>985</v>
      </c>
    </row>
    <row r="60" spans="1:14" ht="26" customHeight="1">
      <c r="A60" s="136">
        <v>45162</v>
      </c>
      <c r="B60" s="276" t="s">
        <v>987</v>
      </c>
      <c r="C60" s="127" t="s">
        <v>988</v>
      </c>
      <c r="D60" s="128" t="s">
        <v>344</v>
      </c>
      <c r="E60" s="129" t="s">
        <v>338</v>
      </c>
      <c r="F60" s="130" t="s">
        <v>339</v>
      </c>
      <c r="G60" s="131" t="s">
        <v>345</v>
      </c>
      <c r="H60" s="132">
        <v>5</v>
      </c>
      <c r="I60" s="133" t="s">
        <v>847</v>
      </c>
      <c r="J60" s="86" t="s">
        <v>989</v>
      </c>
      <c r="K60" s="134" t="s">
        <v>349</v>
      </c>
      <c r="L60" s="87"/>
      <c r="M60" s="275" t="s">
        <v>990</v>
      </c>
      <c r="N60" s="88"/>
    </row>
    <row r="61" spans="1:14" ht="26" customHeight="1">
      <c r="A61" s="136">
        <v>45162</v>
      </c>
      <c r="B61" s="276" t="s">
        <v>996</v>
      </c>
      <c r="C61" s="127" t="s">
        <v>991</v>
      </c>
      <c r="D61" s="128" t="s">
        <v>344</v>
      </c>
      <c r="E61" s="129" t="s">
        <v>338</v>
      </c>
      <c r="F61" s="130" t="s">
        <v>339</v>
      </c>
      <c r="G61" s="131" t="s">
        <v>516</v>
      </c>
      <c r="H61" s="132">
        <v>2</v>
      </c>
      <c r="I61" s="133" t="s">
        <v>793</v>
      </c>
      <c r="J61" s="86" t="s">
        <v>992</v>
      </c>
      <c r="K61" s="134" t="s">
        <v>349</v>
      </c>
      <c r="L61" s="87"/>
      <c r="M61" s="275" t="s">
        <v>993</v>
      </c>
      <c r="N61" s="88"/>
    </row>
    <row r="62" spans="1:14" ht="26" customHeight="1">
      <c r="A62" s="136">
        <v>45162</v>
      </c>
      <c r="B62" s="276" t="s">
        <v>994</v>
      </c>
      <c r="C62" s="127" t="s">
        <v>903</v>
      </c>
      <c r="D62" s="128" t="s">
        <v>344</v>
      </c>
      <c r="E62" s="129" t="s">
        <v>338</v>
      </c>
      <c r="F62" s="130" t="s">
        <v>374</v>
      </c>
      <c r="G62" s="131" t="s">
        <v>414</v>
      </c>
      <c r="H62" s="132">
        <v>1</v>
      </c>
      <c r="I62" s="133" t="s">
        <v>847</v>
      </c>
      <c r="J62" s="86" t="s">
        <v>995</v>
      </c>
      <c r="K62" s="134" t="s">
        <v>349</v>
      </c>
      <c r="L62" s="87"/>
      <c r="M62" s="275" t="s">
        <v>824</v>
      </c>
      <c r="N62" s="88"/>
    </row>
    <row r="63" spans="1:14" ht="26" customHeight="1">
      <c r="A63" s="136">
        <v>45162</v>
      </c>
      <c r="B63" s="276" t="s">
        <v>997</v>
      </c>
      <c r="C63" s="127" t="s">
        <v>998</v>
      </c>
      <c r="D63" s="128" t="s">
        <v>344</v>
      </c>
      <c r="E63" s="129" t="s">
        <v>338</v>
      </c>
      <c r="F63" s="130" t="s">
        <v>339</v>
      </c>
      <c r="G63" s="131" t="s">
        <v>345</v>
      </c>
      <c r="H63" s="132">
        <v>1</v>
      </c>
      <c r="I63" s="133" t="s">
        <v>847</v>
      </c>
      <c r="J63" s="86" t="s">
        <v>999</v>
      </c>
      <c r="K63" s="134" t="s">
        <v>349</v>
      </c>
      <c r="L63" s="87"/>
      <c r="M63" s="275" t="s">
        <v>1000</v>
      </c>
      <c r="N63" s="88"/>
    </row>
    <row r="64" spans="1:14" ht="26" customHeight="1">
      <c r="A64" s="136">
        <v>45162</v>
      </c>
      <c r="B64" s="276" t="s">
        <v>1001</v>
      </c>
      <c r="C64" s="127" t="s">
        <v>1002</v>
      </c>
      <c r="D64" s="128" t="s">
        <v>344</v>
      </c>
      <c r="E64" s="129" t="s">
        <v>338</v>
      </c>
      <c r="F64" s="130" t="s">
        <v>339</v>
      </c>
      <c r="G64" s="131" t="s">
        <v>347</v>
      </c>
      <c r="H64" s="132">
        <v>5</v>
      </c>
      <c r="I64" s="133" t="s">
        <v>793</v>
      </c>
      <c r="J64" s="86" t="s">
        <v>1003</v>
      </c>
      <c r="K64" s="134" t="s">
        <v>349</v>
      </c>
      <c r="L64" s="87"/>
      <c r="M64" s="275" t="s">
        <v>1004</v>
      </c>
      <c r="N64" s="88"/>
    </row>
    <row r="65" spans="1:14" ht="25.5" customHeight="1">
      <c r="A65" s="136">
        <v>45162</v>
      </c>
      <c r="B65" s="276" t="s">
        <v>774</v>
      </c>
      <c r="C65" s="127" t="s">
        <v>543</v>
      </c>
      <c r="D65" s="128" t="s">
        <v>344</v>
      </c>
      <c r="E65" s="129" t="s">
        <v>338</v>
      </c>
      <c r="F65" s="130" t="s">
        <v>374</v>
      </c>
      <c r="G65" s="131" t="s">
        <v>345</v>
      </c>
      <c r="H65" s="132">
        <v>5</v>
      </c>
      <c r="I65" s="133" t="s">
        <v>793</v>
      </c>
      <c r="J65" s="279" t="s">
        <v>522</v>
      </c>
      <c r="K65" s="134" t="s">
        <v>360</v>
      </c>
      <c r="L65" s="87"/>
      <c r="M65" s="135"/>
      <c r="N65" s="88" t="s">
        <v>1005</v>
      </c>
    </row>
    <row r="66" spans="1:14" ht="26" customHeight="1">
      <c r="A66" s="136">
        <v>45163</v>
      </c>
      <c r="B66" s="276" t="s">
        <v>1006</v>
      </c>
      <c r="C66" s="127" t="s">
        <v>1007</v>
      </c>
      <c r="D66" s="128" t="s">
        <v>344</v>
      </c>
      <c r="E66" s="129" t="s">
        <v>338</v>
      </c>
      <c r="F66" s="130" t="s">
        <v>339</v>
      </c>
      <c r="G66" s="131" t="s">
        <v>594</v>
      </c>
      <c r="H66" s="132">
        <v>3</v>
      </c>
      <c r="I66" s="133" t="s">
        <v>847</v>
      </c>
      <c r="J66" s="86" t="s">
        <v>1008</v>
      </c>
      <c r="K66" s="134" t="s">
        <v>349</v>
      </c>
      <c r="L66" s="87" t="s">
        <v>1009</v>
      </c>
      <c r="M66" s="135"/>
      <c r="N66" s="88"/>
    </row>
    <row r="67" spans="1:14" ht="26" customHeight="1">
      <c r="A67" s="136">
        <v>45163</v>
      </c>
      <c r="B67" s="276" t="s">
        <v>1010</v>
      </c>
      <c r="C67" s="127" t="s">
        <v>1011</v>
      </c>
      <c r="D67" s="128" t="s">
        <v>344</v>
      </c>
      <c r="E67" s="129" t="s">
        <v>338</v>
      </c>
      <c r="F67" s="130" t="s">
        <v>339</v>
      </c>
      <c r="G67" s="131" t="s">
        <v>414</v>
      </c>
      <c r="H67" s="132">
        <v>1</v>
      </c>
      <c r="I67" s="133" t="s">
        <v>847</v>
      </c>
      <c r="J67" s="86" t="s">
        <v>1012</v>
      </c>
      <c r="K67" s="134" t="s">
        <v>349</v>
      </c>
      <c r="L67" s="87"/>
      <c r="M67" s="275" t="s">
        <v>1013</v>
      </c>
      <c r="N67" s="88"/>
    </row>
    <row r="68" spans="1:14" ht="26" customHeight="1">
      <c r="A68" s="136">
        <v>45163</v>
      </c>
      <c r="B68" s="276" t="s">
        <v>1014</v>
      </c>
      <c r="C68" s="127" t="s">
        <v>1015</v>
      </c>
      <c r="D68" s="128" t="s">
        <v>344</v>
      </c>
      <c r="E68" s="129" t="s">
        <v>338</v>
      </c>
      <c r="F68" s="130" t="s">
        <v>339</v>
      </c>
      <c r="G68" s="131" t="s">
        <v>414</v>
      </c>
      <c r="H68" s="132">
        <v>5</v>
      </c>
      <c r="I68" s="133" t="s">
        <v>847</v>
      </c>
      <c r="J68" s="86" t="s">
        <v>958</v>
      </c>
      <c r="K68" s="134" t="s">
        <v>349</v>
      </c>
      <c r="L68" s="87"/>
      <c r="M68" s="135"/>
      <c r="N68" s="88"/>
    </row>
    <row r="69" spans="1:14" ht="26" customHeight="1">
      <c r="A69" s="136">
        <v>45163</v>
      </c>
      <c r="B69" s="276" t="s">
        <v>1016</v>
      </c>
      <c r="C69" s="127" t="s">
        <v>1017</v>
      </c>
      <c r="D69" s="128" t="s">
        <v>344</v>
      </c>
      <c r="E69" s="129" t="s">
        <v>338</v>
      </c>
      <c r="F69" s="130" t="s">
        <v>374</v>
      </c>
      <c r="G69" s="131" t="s">
        <v>386</v>
      </c>
      <c r="H69" s="132">
        <v>5</v>
      </c>
      <c r="I69" s="133" t="s">
        <v>847</v>
      </c>
      <c r="J69" s="86" t="s">
        <v>1018</v>
      </c>
      <c r="K69" s="134" t="s">
        <v>430</v>
      </c>
      <c r="L69" s="87"/>
      <c r="M69" s="135"/>
      <c r="N69" s="88" t="s">
        <v>1019</v>
      </c>
    </row>
    <row r="70" spans="1:14" ht="26" customHeight="1">
      <c r="A70" s="136">
        <v>45163</v>
      </c>
      <c r="B70" s="276" t="s">
        <v>1020</v>
      </c>
      <c r="C70" s="127" t="s">
        <v>1021</v>
      </c>
      <c r="D70" s="128" t="s">
        <v>343</v>
      </c>
      <c r="E70" s="129" t="s">
        <v>338</v>
      </c>
      <c r="F70" s="130" t="s">
        <v>339</v>
      </c>
      <c r="G70" s="131" t="s">
        <v>386</v>
      </c>
      <c r="H70" s="132">
        <v>3</v>
      </c>
      <c r="I70" s="133" t="s">
        <v>793</v>
      </c>
      <c r="J70" s="86" t="s">
        <v>1022</v>
      </c>
      <c r="K70" s="134" t="s">
        <v>349</v>
      </c>
      <c r="L70" s="87"/>
      <c r="M70" s="135"/>
      <c r="N70" s="88" t="s">
        <v>1023</v>
      </c>
    </row>
    <row r="71" spans="1:14" ht="26" customHeight="1">
      <c r="A71" s="136">
        <v>45163</v>
      </c>
      <c r="B71" s="276" t="s">
        <v>1024</v>
      </c>
      <c r="C71" s="127" t="s">
        <v>1025</v>
      </c>
      <c r="D71" s="128" t="s">
        <v>344</v>
      </c>
      <c r="E71" s="129" t="s">
        <v>338</v>
      </c>
      <c r="F71" s="130" t="s">
        <v>339</v>
      </c>
      <c r="G71" s="131" t="s">
        <v>471</v>
      </c>
      <c r="H71" s="132">
        <v>5</v>
      </c>
      <c r="I71" s="133" t="s">
        <v>423</v>
      </c>
      <c r="J71" s="86" t="s">
        <v>1026</v>
      </c>
      <c r="K71" s="134" t="s">
        <v>349</v>
      </c>
      <c r="L71" s="87"/>
      <c r="M71" s="135"/>
      <c r="N71" s="88"/>
    </row>
    <row r="72" spans="1:14" ht="26" customHeight="1">
      <c r="A72" s="136">
        <v>45163</v>
      </c>
      <c r="B72" s="276" t="s">
        <v>1027</v>
      </c>
      <c r="C72" s="127" t="s">
        <v>1028</v>
      </c>
      <c r="D72" s="128" t="s">
        <v>343</v>
      </c>
      <c r="E72" s="129" t="s">
        <v>338</v>
      </c>
      <c r="F72" s="130" t="s">
        <v>339</v>
      </c>
      <c r="G72" s="131" t="s">
        <v>386</v>
      </c>
      <c r="H72" s="132">
        <v>2</v>
      </c>
      <c r="I72" s="133" t="s">
        <v>793</v>
      </c>
      <c r="J72" s="86" t="s">
        <v>1029</v>
      </c>
      <c r="K72" s="134" t="s">
        <v>349</v>
      </c>
      <c r="L72" s="87"/>
      <c r="M72" s="275" t="s">
        <v>1030</v>
      </c>
      <c r="N72" s="88"/>
    </row>
    <row r="73" spans="1:14" ht="26" customHeight="1">
      <c r="A73" s="136">
        <v>45163</v>
      </c>
      <c r="B73" s="276" t="s">
        <v>1031</v>
      </c>
      <c r="C73" s="127" t="s">
        <v>1032</v>
      </c>
      <c r="D73" s="128" t="s">
        <v>344</v>
      </c>
      <c r="E73" s="129" t="s">
        <v>338</v>
      </c>
      <c r="F73" s="130" t="s">
        <v>339</v>
      </c>
      <c r="G73" s="131" t="s">
        <v>345</v>
      </c>
      <c r="H73" s="132">
        <v>5</v>
      </c>
      <c r="I73" s="133" t="s">
        <v>847</v>
      </c>
      <c r="J73" s="86" t="s">
        <v>1033</v>
      </c>
      <c r="K73" s="134" t="s">
        <v>349</v>
      </c>
      <c r="L73" s="87"/>
      <c r="M73" s="275" t="s">
        <v>1034</v>
      </c>
      <c r="N73" s="88"/>
    </row>
    <row r="74" spans="1:14" ht="26" customHeight="1">
      <c r="A74" s="136">
        <v>45163</v>
      </c>
      <c r="B74" s="276" t="s">
        <v>1036</v>
      </c>
      <c r="C74" s="127" t="s">
        <v>1035</v>
      </c>
      <c r="D74" s="128" t="s">
        <v>343</v>
      </c>
      <c r="E74" s="129" t="s">
        <v>338</v>
      </c>
      <c r="F74" s="130" t="s">
        <v>339</v>
      </c>
      <c r="G74" s="131" t="s">
        <v>345</v>
      </c>
      <c r="H74" s="132">
        <v>5</v>
      </c>
      <c r="I74" s="133" t="s">
        <v>847</v>
      </c>
      <c r="J74" s="86" t="s">
        <v>1037</v>
      </c>
      <c r="K74" s="134" t="s">
        <v>349</v>
      </c>
      <c r="L74" s="87"/>
      <c r="M74" s="275" t="s">
        <v>1038</v>
      </c>
      <c r="N74" s="88"/>
    </row>
    <row r="75" spans="1:14" ht="26" customHeight="1">
      <c r="A75" s="136">
        <v>45163</v>
      </c>
      <c r="B75" s="276" t="s">
        <v>1039</v>
      </c>
      <c r="C75" s="127" t="s">
        <v>1040</v>
      </c>
      <c r="D75" s="128" t="s">
        <v>344</v>
      </c>
      <c r="E75" s="129" t="s">
        <v>338</v>
      </c>
      <c r="F75" s="130" t="s">
        <v>374</v>
      </c>
      <c r="G75" s="131" t="s">
        <v>471</v>
      </c>
      <c r="H75" s="132">
        <v>5</v>
      </c>
      <c r="I75" s="133" t="s">
        <v>948</v>
      </c>
      <c r="J75" s="86" t="s">
        <v>1041</v>
      </c>
      <c r="K75" s="134" t="s">
        <v>360</v>
      </c>
      <c r="L75" s="87"/>
      <c r="M75" s="275" t="s">
        <v>1042</v>
      </c>
      <c r="N75" s="88"/>
    </row>
    <row r="76" spans="1:14" ht="26" customHeight="1">
      <c r="A76" s="136">
        <v>45163</v>
      </c>
      <c r="B76" s="276" t="s">
        <v>1043</v>
      </c>
      <c r="C76" s="127" t="s">
        <v>1044</v>
      </c>
      <c r="D76" s="128" t="s">
        <v>343</v>
      </c>
      <c r="E76" s="129" t="s">
        <v>338</v>
      </c>
      <c r="F76" s="130" t="s">
        <v>374</v>
      </c>
      <c r="G76" s="131" t="s">
        <v>471</v>
      </c>
      <c r="H76" s="132">
        <v>3</v>
      </c>
      <c r="I76" s="133" t="s">
        <v>694</v>
      </c>
      <c r="J76" s="86" t="s">
        <v>1045</v>
      </c>
      <c r="K76" s="134" t="s">
        <v>360</v>
      </c>
      <c r="L76" s="87"/>
      <c r="M76" s="275" t="s">
        <v>1046</v>
      </c>
      <c r="N76" s="88"/>
    </row>
    <row r="77" spans="1:14" ht="26" customHeight="1">
      <c r="A77" s="138"/>
      <c r="B77" s="137"/>
      <c r="C77" s="127"/>
      <c r="D77" s="128"/>
      <c r="E77" s="129"/>
      <c r="F77" s="130"/>
      <c r="G77" s="131"/>
      <c r="H77" s="132"/>
      <c r="I77" s="133"/>
      <c r="J77" s="86"/>
      <c r="K77" s="134"/>
      <c r="L77" s="87"/>
      <c r="M77" s="135"/>
      <c r="N77" s="88"/>
    </row>
    <row r="78" spans="1:14" ht="26" customHeight="1">
      <c r="A78" s="138"/>
      <c r="B78" s="137"/>
      <c r="C78" s="127"/>
      <c r="D78" s="128"/>
      <c r="E78" s="129"/>
      <c r="F78" s="130"/>
      <c r="G78" s="131"/>
      <c r="H78" s="132"/>
      <c r="I78" s="133"/>
      <c r="J78" s="86"/>
      <c r="K78" s="134"/>
      <c r="L78" s="87"/>
      <c r="M78" s="135"/>
      <c r="N78" s="88"/>
    </row>
    <row r="79" spans="1:14" ht="26" customHeight="1">
      <c r="A79" s="138"/>
      <c r="B79" s="137"/>
      <c r="C79" s="127"/>
      <c r="D79" s="128"/>
      <c r="E79" s="129"/>
      <c r="F79" s="130"/>
      <c r="G79" s="131"/>
      <c r="H79" s="132"/>
      <c r="I79" s="133"/>
      <c r="J79" s="86"/>
      <c r="K79" s="134"/>
      <c r="L79" s="87"/>
      <c r="M79" s="135"/>
      <c r="N79" s="88"/>
    </row>
    <row r="80" spans="1:14" ht="26" customHeight="1">
      <c r="A80" s="138"/>
      <c r="B80" s="137"/>
      <c r="C80" s="127"/>
      <c r="D80" s="128"/>
      <c r="E80" s="129"/>
      <c r="F80" s="130"/>
      <c r="G80" s="131"/>
      <c r="H80" s="132"/>
      <c r="I80" s="133"/>
      <c r="J80" s="86"/>
      <c r="K80" s="134"/>
      <c r="L80" s="87"/>
      <c r="M80" s="135"/>
      <c r="N80" s="88"/>
    </row>
    <row r="81" spans="1:14" ht="26" customHeight="1">
      <c r="A81" s="138"/>
      <c r="B81" s="137"/>
      <c r="C81" s="127"/>
      <c r="D81" s="128"/>
      <c r="E81" s="129"/>
      <c r="F81" s="130"/>
      <c r="G81" s="131"/>
      <c r="H81" s="132"/>
      <c r="I81" s="133"/>
      <c r="J81" s="86"/>
      <c r="K81" s="134"/>
      <c r="L81" s="87"/>
      <c r="M81" s="135"/>
      <c r="N81" s="88"/>
    </row>
    <row r="82" spans="1:14" ht="26" customHeight="1">
      <c r="A82" s="138"/>
      <c r="B82" s="137"/>
      <c r="C82" s="127"/>
      <c r="D82" s="128"/>
      <c r="E82" s="129"/>
      <c r="F82" s="130"/>
      <c r="G82" s="131"/>
      <c r="H82" s="132"/>
      <c r="I82" s="133"/>
      <c r="J82" s="86"/>
      <c r="K82" s="134"/>
      <c r="L82" s="87"/>
      <c r="M82" s="135"/>
      <c r="N82" s="88"/>
    </row>
    <row r="83" spans="1:14" ht="26" customHeight="1">
      <c r="A83" s="138"/>
      <c r="B83" s="137"/>
      <c r="C83" s="127"/>
      <c r="D83" s="128"/>
      <c r="E83" s="129"/>
      <c r="F83" s="130"/>
      <c r="G83" s="131"/>
      <c r="H83" s="132"/>
      <c r="I83" s="133"/>
      <c r="J83" s="86"/>
      <c r="K83" s="134"/>
      <c r="L83" s="87"/>
      <c r="M83" s="135"/>
      <c r="N83" s="88"/>
    </row>
    <row r="84" spans="1:14" ht="26" customHeight="1">
      <c r="A84" s="138"/>
      <c r="B84" s="137"/>
      <c r="C84" s="127"/>
      <c r="D84" s="128"/>
      <c r="E84" s="129"/>
      <c r="F84" s="130"/>
      <c r="G84" s="131"/>
      <c r="H84" s="132"/>
      <c r="I84" s="133"/>
      <c r="J84" s="86"/>
      <c r="K84" s="134"/>
      <c r="L84" s="87"/>
      <c r="M84" s="135"/>
      <c r="N84" s="88"/>
    </row>
    <row r="85" spans="1:14" ht="26" customHeight="1">
      <c r="A85" s="138"/>
      <c r="B85" s="139"/>
      <c r="C85" s="127"/>
      <c r="D85" s="128"/>
      <c r="E85" s="129"/>
      <c r="F85" s="130"/>
      <c r="G85" s="131"/>
      <c r="H85" s="132"/>
      <c r="I85" s="133"/>
      <c r="J85" s="86"/>
      <c r="K85" s="134"/>
      <c r="L85" s="87"/>
      <c r="M85" s="135"/>
      <c r="N85" s="88"/>
    </row>
    <row r="86" spans="1:14" ht="26" customHeight="1">
      <c r="A86" s="138"/>
      <c r="B86" s="140"/>
      <c r="C86" s="127"/>
      <c r="D86" s="128"/>
      <c r="E86" s="129"/>
      <c r="F86" s="130"/>
      <c r="G86" s="131"/>
      <c r="H86" s="132"/>
      <c r="I86" s="133"/>
      <c r="J86" s="86"/>
      <c r="K86" s="134"/>
      <c r="L86" s="87"/>
      <c r="M86" s="135"/>
      <c r="N86" s="88"/>
    </row>
    <row r="87" spans="1:14" ht="26" customHeight="1">
      <c r="A87" s="138"/>
      <c r="B87" s="137"/>
      <c r="C87" s="127"/>
      <c r="D87" s="128"/>
      <c r="E87" s="129"/>
      <c r="F87" s="130"/>
      <c r="G87" s="131"/>
      <c r="H87" s="132"/>
      <c r="I87" s="133"/>
      <c r="J87" s="86"/>
      <c r="K87" s="134"/>
      <c r="L87" s="87"/>
      <c r="M87" s="135"/>
      <c r="N87" s="88"/>
    </row>
    <row r="88" spans="1:14" ht="26" customHeight="1">
      <c r="A88" s="138"/>
      <c r="B88" s="137"/>
      <c r="C88" s="127"/>
      <c r="D88" s="128"/>
      <c r="E88" s="129"/>
      <c r="F88" s="130"/>
      <c r="G88" s="131"/>
      <c r="H88" s="132"/>
      <c r="I88" s="133"/>
      <c r="J88" s="86"/>
      <c r="K88" s="134"/>
      <c r="L88" s="87"/>
      <c r="M88" s="135"/>
      <c r="N88" s="88"/>
    </row>
    <row r="89" spans="1:14" ht="26" customHeight="1">
      <c r="A89" s="138"/>
      <c r="B89" s="137"/>
      <c r="C89" s="127"/>
      <c r="D89" s="128"/>
      <c r="E89" s="129"/>
      <c r="F89" s="130"/>
      <c r="G89" s="131"/>
      <c r="H89" s="132"/>
      <c r="I89" s="133"/>
      <c r="J89" s="86"/>
      <c r="K89" s="134"/>
      <c r="L89" s="87"/>
      <c r="M89" s="135"/>
      <c r="N89" s="88"/>
    </row>
    <row r="90" spans="1:14" ht="26" customHeight="1">
      <c r="A90" s="138"/>
      <c r="B90" s="137"/>
      <c r="C90" s="127"/>
      <c r="D90" s="128"/>
      <c r="E90" s="129"/>
      <c r="F90" s="130"/>
      <c r="G90" s="131"/>
      <c r="H90" s="132"/>
      <c r="I90" s="133"/>
      <c r="J90" s="86"/>
      <c r="K90" s="134"/>
      <c r="L90" s="87"/>
      <c r="M90" s="135"/>
      <c r="N90" s="88"/>
    </row>
    <row r="91" spans="1:14" ht="26" customHeight="1">
      <c r="A91" s="138"/>
      <c r="B91" s="137"/>
      <c r="C91" s="127"/>
      <c r="D91" s="128"/>
      <c r="E91" s="129"/>
      <c r="F91" s="130"/>
      <c r="G91" s="131"/>
      <c r="H91" s="132"/>
      <c r="I91" s="133"/>
      <c r="J91" s="86"/>
      <c r="K91" s="134"/>
      <c r="L91" s="87"/>
      <c r="M91" s="135"/>
      <c r="N91" s="88"/>
    </row>
    <row r="92" spans="1:14" ht="26" customHeight="1">
      <c r="A92" s="138"/>
      <c r="B92" s="137"/>
      <c r="C92" s="127"/>
      <c r="D92" s="128"/>
      <c r="E92" s="129"/>
      <c r="F92" s="130"/>
      <c r="G92" s="131"/>
      <c r="H92" s="132"/>
      <c r="I92" s="133"/>
      <c r="J92" s="86"/>
      <c r="K92" s="134"/>
      <c r="L92" s="87"/>
      <c r="M92" s="135"/>
      <c r="N92" s="88"/>
    </row>
    <row r="93" spans="1:14" ht="26" customHeight="1">
      <c r="A93" s="138"/>
      <c r="B93" s="137"/>
      <c r="C93" s="127"/>
      <c r="D93" s="128"/>
      <c r="E93" s="129"/>
      <c r="F93" s="130"/>
      <c r="G93" s="131"/>
      <c r="H93" s="132"/>
      <c r="I93" s="133"/>
      <c r="J93" s="86"/>
      <c r="K93" s="134"/>
      <c r="L93" s="87"/>
      <c r="M93" s="135"/>
      <c r="N93" s="88"/>
    </row>
    <row r="94" spans="1:14" ht="26" customHeight="1">
      <c r="A94" s="138"/>
      <c r="B94" s="137"/>
      <c r="C94" s="127"/>
      <c r="D94" s="128"/>
      <c r="E94" s="129"/>
      <c r="F94" s="130"/>
      <c r="G94" s="131"/>
      <c r="H94" s="132"/>
      <c r="I94" s="133"/>
      <c r="J94" s="86"/>
      <c r="K94" s="134"/>
      <c r="L94" s="87"/>
      <c r="M94" s="135"/>
      <c r="N94" s="88"/>
    </row>
    <row r="95" spans="1:14" ht="26" customHeight="1">
      <c r="A95" s="138"/>
      <c r="B95" s="137"/>
      <c r="C95" s="127"/>
      <c r="D95" s="128"/>
      <c r="E95" s="129"/>
      <c r="F95" s="130"/>
      <c r="G95" s="131"/>
      <c r="H95" s="132"/>
      <c r="I95" s="133"/>
      <c r="J95" s="86"/>
      <c r="K95" s="134"/>
      <c r="L95" s="87"/>
      <c r="M95" s="135"/>
      <c r="N95" s="88"/>
    </row>
    <row r="96" spans="1:14" ht="26" customHeight="1">
      <c r="A96" s="138"/>
      <c r="B96" s="137"/>
      <c r="C96" s="127"/>
      <c r="D96" s="128"/>
      <c r="E96" s="129"/>
      <c r="F96" s="130"/>
      <c r="G96" s="131"/>
      <c r="H96" s="132"/>
      <c r="I96" s="133"/>
      <c r="J96" s="86"/>
      <c r="K96" s="134"/>
      <c r="L96" s="87"/>
      <c r="M96" s="135"/>
      <c r="N96" s="88"/>
    </row>
    <row r="97" spans="1:14" ht="26" customHeight="1">
      <c r="A97" s="138"/>
      <c r="B97" s="137"/>
      <c r="C97" s="127"/>
      <c r="D97" s="128"/>
      <c r="E97" s="129"/>
      <c r="F97" s="130"/>
      <c r="G97" s="131"/>
      <c r="H97" s="132"/>
      <c r="I97" s="133"/>
      <c r="J97" s="86"/>
      <c r="K97" s="134"/>
      <c r="L97" s="87"/>
      <c r="M97" s="135"/>
      <c r="N97" s="88"/>
    </row>
    <row r="98" spans="1:14" ht="26" customHeight="1">
      <c r="A98" s="138"/>
      <c r="B98" s="137"/>
      <c r="C98" s="127"/>
      <c r="D98" s="128"/>
      <c r="E98" s="129"/>
      <c r="F98" s="130"/>
      <c r="G98" s="131"/>
      <c r="H98" s="132"/>
      <c r="I98" s="133"/>
      <c r="J98" s="86"/>
      <c r="K98" s="134"/>
      <c r="L98" s="87"/>
      <c r="M98" s="135"/>
      <c r="N98" s="88"/>
    </row>
    <row r="99" spans="1:14" ht="26" customHeight="1">
      <c r="A99" s="138"/>
      <c r="B99" s="137"/>
      <c r="C99" s="127"/>
      <c r="D99" s="128"/>
      <c r="E99" s="129"/>
      <c r="F99" s="130"/>
      <c r="G99" s="131"/>
      <c r="H99" s="132"/>
      <c r="I99" s="133"/>
      <c r="J99" s="86"/>
      <c r="K99" s="134"/>
      <c r="L99" s="87"/>
      <c r="M99" s="135"/>
      <c r="N99" s="88"/>
    </row>
    <row r="100" spans="1:14" ht="26" customHeight="1">
      <c r="A100" s="138"/>
      <c r="B100" s="137"/>
      <c r="C100" s="127"/>
      <c r="D100" s="128"/>
      <c r="E100" s="129"/>
      <c r="F100" s="130"/>
      <c r="G100" s="131"/>
      <c r="H100" s="132"/>
      <c r="I100" s="133"/>
      <c r="J100" s="86"/>
      <c r="K100" s="134"/>
      <c r="L100" s="87"/>
      <c r="M100" s="135"/>
      <c r="N100" s="88"/>
    </row>
    <row r="101" spans="1:14" ht="26" customHeight="1">
      <c r="A101" s="138"/>
      <c r="B101" s="137"/>
      <c r="C101" s="127"/>
      <c r="D101" s="128"/>
      <c r="E101" s="129"/>
      <c r="F101" s="130"/>
      <c r="G101" s="131"/>
      <c r="H101" s="132"/>
      <c r="I101" s="133"/>
      <c r="J101" s="86"/>
      <c r="K101" s="134"/>
      <c r="L101" s="87"/>
      <c r="M101" s="135"/>
      <c r="N101" s="88"/>
    </row>
    <row r="102" spans="1:14" ht="26" customHeight="1">
      <c r="A102" s="138"/>
      <c r="B102" s="137" t="s">
        <v>15</v>
      </c>
      <c r="C102" s="127"/>
      <c r="D102" s="128"/>
      <c r="E102" s="129"/>
      <c r="F102" s="130"/>
      <c r="G102" s="131"/>
      <c r="H102" s="132"/>
      <c r="I102" s="133"/>
      <c r="J102" s="86"/>
      <c r="K102" s="134"/>
      <c r="L102" s="87"/>
      <c r="M102" s="135"/>
      <c r="N102" s="88"/>
    </row>
    <row r="103" spans="1:14" ht="26" customHeight="1">
      <c r="A103" s="138"/>
      <c r="B103" s="137" t="s">
        <v>15</v>
      </c>
      <c r="C103" s="127"/>
      <c r="D103" s="128"/>
      <c r="E103" s="129"/>
      <c r="F103" s="130"/>
      <c r="G103" s="131"/>
      <c r="H103" s="132"/>
      <c r="I103" s="133"/>
      <c r="J103" s="86"/>
      <c r="K103" s="134"/>
      <c r="L103" s="87"/>
      <c r="M103" s="135"/>
      <c r="N103" s="88"/>
    </row>
    <row r="104" spans="1:14" ht="26" customHeight="1">
      <c r="A104" s="138"/>
      <c r="B104" s="137" t="s">
        <v>15</v>
      </c>
      <c r="C104" s="127"/>
      <c r="D104" s="128"/>
      <c r="E104" s="129"/>
      <c r="F104" s="130"/>
      <c r="G104" s="131"/>
      <c r="H104" s="132"/>
      <c r="I104" s="133"/>
      <c r="J104" s="86"/>
      <c r="K104" s="134"/>
      <c r="L104" s="87"/>
      <c r="M104" s="135"/>
      <c r="N104" s="88"/>
    </row>
    <row r="105" spans="1:14" ht="26" customHeight="1">
      <c r="A105" s="138"/>
      <c r="B105" s="137" t="s">
        <v>15</v>
      </c>
      <c r="C105" s="127"/>
      <c r="D105" s="128"/>
      <c r="E105" s="129"/>
      <c r="F105" s="130"/>
      <c r="G105" s="131"/>
      <c r="H105" s="132"/>
      <c r="I105" s="133"/>
      <c r="J105" s="86"/>
      <c r="K105" s="134"/>
      <c r="L105" s="87"/>
      <c r="M105" s="135"/>
      <c r="N105" s="88"/>
    </row>
    <row r="106" spans="1:14" ht="26" customHeight="1">
      <c r="A106" s="138"/>
      <c r="B106" s="137" t="s">
        <v>15</v>
      </c>
      <c r="C106" s="127"/>
      <c r="D106" s="128"/>
      <c r="E106" s="129"/>
      <c r="F106" s="130"/>
      <c r="G106" s="131"/>
      <c r="H106" s="132"/>
      <c r="I106" s="133"/>
      <c r="J106" s="86"/>
      <c r="K106" s="134"/>
      <c r="L106" s="87"/>
      <c r="M106" s="135"/>
      <c r="N106" s="88"/>
    </row>
    <row r="107" spans="1:14" ht="26" customHeight="1">
      <c r="A107" s="138"/>
      <c r="B107" s="137" t="s">
        <v>15</v>
      </c>
      <c r="C107" s="127"/>
      <c r="D107" s="128"/>
      <c r="E107" s="129"/>
      <c r="F107" s="130"/>
      <c r="G107" s="131"/>
      <c r="H107" s="132"/>
      <c r="I107" s="133"/>
      <c r="J107" s="86"/>
      <c r="K107" s="134"/>
      <c r="L107" s="87"/>
      <c r="M107" s="135"/>
      <c r="N107" s="88"/>
    </row>
    <row r="108" spans="1:14" ht="26" customHeight="1">
      <c r="A108" s="138"/>
      <c r="B108" s="137" t="s">
        <v>15</v>
      </c>
      <c r="C108" s="127"/>
      <c r="D108" s="128"/>
      <c r="E108" s="129"/>
      <c r="F108" s="130"/>
      <c r="G108" s="131"/>
      <c r="H108" s="132"/>
      <c r="I108" s="133"/>
      <c r="J108" s="86"/>
      <c r="K108" s="134"/>
      <c r="L108" s="87"/>
      <c r="M108" s="135"/>
      <c r="N108" s="88"/>
    </row>
    <row r="109" spans="1:14" ht="26" customHeight="1">
      <c r="A109" s="138"/>
      <c r="B109" s="137" t="s">
        <v>15</v>
      </c>
      <c r="C109" s="127"/>
      <c r="D109" s="128"/>
      <c r="E109" s="129"/>
      <c r="F109" s="130"/>
      <c r="G109" s="131"/>
      <c r="H109" s="132"/>
      <c r="I109" s="133"/>
      <c r="J109" s="86"/>
      <c r="K109" s="134"/>
      <c r="L109" s="87"/>
      <c r="M109" s="135"/>
      <c r="N109" s="88"/>
    </row>
    <row r="110" spans="1:14" ht="26" customHeight="1">
      <c r="A110" s="138"/>
      <c r="B110" s="137" t="s">
        <v>15</v>
      </c>
      <c r="C110" s="127"/>
      <c r="D110" s="128"/>
      <c r="E110" s="129"/>
      <c r="F110" s="130"/>
      <c r="G110" s="131"/>
      <c r="H110" s="132"/>
      <c r="I110" s="133"/>
      <c r="J110" s="86"/>
      <c r="K110" s="134"/>
      <c r="L110" s="87"/>
      <c r="M110" s="135"/>
      <c r="N110" s="88"/>
    </row>
    <row r="111" spans="1:14" ht="26" customHeight="1">
      <c r="A111" s="138"/>
      <c r="B111" s="137" t="s">
        <v>15</v>
      </c>
      <c r="C111" s="127"/>
      <c r="D111" s="128"/>
      <c r="E111" s="129"/>
      <c r="F111" s="130"/>
      <c r="G111" s="131"/>
      <c r="H111" s="132"/>
      <c r="I111" s="133"/>
      <c r="J111" s="86"/>
      <c r="K111" s="134"/>
      <c r="L111" s="87"/>
      <c r="M111" s="135"/>
      <c r="N111" s="88"/>
    </row>
    <row r="112" spans="1:14" ht="26" customHeight="1">
      <c r="A112" s="138"/>
      <c r="B112" s="138"/>
      <c r="C112" s="127"/>
      <c r="D112" s="128"/>
      <c r="E112" s="129"/>
      <c r="F112" s="130"/>
      <c r="G112" s="131"/>
      <c r="H112" s="132"/>
      <c r="I112" s="133"/>
      <c r="J112" s="86"/>
      <c r="K112" s="134"/>
      <c r="L112" s="87"/>
      <c r="M112" s="135"/>
      <c r="N112" s="88"/>
    </row>
    <row r="113" spans="1:14" ht="26" customHeight="1">
      <c r="A113" s="138"/>
      <c r="B113" s="138"/>
      <c r="C113" s="127"/>
      <c r="D113" s="128"/>
      <c r="E113" s="129"/>
      <c r="F113" s="130"/>
      <c r="G113" s="131"/>
      <c r="H113" s="132"/>
      <c r="I113" s="133"/>
      <c r="J113" s="86"/>
      <c r="K113" s="134"/>
      <c r="L113" s="87"/>
      <c r="M113" s="135"/>
      <c r="N113" s="88"/>
    </row>
    <row r="114" spans="1:14" ht="26" customHeight="1">
      <c r="A114" s="138"/>
      <c r="B114" s="137"/>
      <c r="C114" s="127"/>
      <c r="D114" s="128"/>
      <c r="E114" s="129"/>
      <c r="F114" s="130"/>
      <c r="G114" s="131"/>
      <c r="H114" s="132"/>
      <c r="I114" s="133"/>
      <c r="J114" s="86"/>
      <c r="K114" s="134"/>
      <c r="L114" s="87"/>
      <c r="M114" s="135"/>
      <c r="N114" s="88"/>
    </row>
    <row r="115" spans="1:14" ht="26" customHeight="1">
      <c r="A115" s="138"/>
      <c r="B115" s="137"/>
      <c r="C115" s="127"/>
      <c r="D115" s="128"/>
      <c r="E115" s="129"/>
      <c r="F115" s="130"/>
      <c r="G115" s="131"/>
      <c r="H115" s="132"/>
      <c r="I115" s="133"/>
      <c r="J115" s="86"/>
      <c r="K115" s="134"/>
      <c r="L115" s="87"/>
      <c r="M115" s="135"/>
      <c r="N115" s="88"/>
    </row>
    <row r="116" spans="1:14" ht="26" customHeight="1">
      <c r="A116" s="138"/>
      <c r="B116" s="137"/>
      <c r="C116" s="127"/>
      <c r="D116" s="128"/>
      <c r="E116" s="129"/>
      <c r="F116" s="130"/>
      <c r="G116" s="131"/>
      <c r="H116" s="132"/>
      <c r="I116" s="133"/>
      <c r="J116" s="86"/>
      <c r="K116" s="134"/>
      <c r="L116" s="87"/>
      <c r="M116" s="135"/>
      <c r="N116" s="88"/>
    </row>
    <row r="117" spans="1:14" ht="26" customHeight="1">
      <c r="A117" s="138"/>
      <c r="B117" s="137"/>
      <c r="C117" s="127"/>
      <c r="D117" s="128"/>
      <c r="E117" s="129"/>
      <c r="F117" s="130"/>
      <c r="G117" s="131"/>
      <c r="H117" s="132"/>
      <c r="I117" s="133"/>
      <c r="J117" s="86"/>
      <c r="K117" s="134"/>
      <c r="L117" s="87"/>
      <c r="M117" s="135"/>
      <c r="N117" s="88"/>
    </row>
    <row r="118" spans="1:14" ht="26" customHeight="1">
      <c r="A118" s="138"/>
      <c r="B118" s="137"/>
      <c r="C118" s="127"/>
      <c r="D118" s="128"/>
      <c r="E118" s="129"/>
      <c r="F118" s="130"/>
      <c r="G118" s="131"/>
      <c r="H118" s="132"/>
      <c r="I118" s="133"/>
      <c r="J118" s="86"/>
      <c r="K118" s="134"/>
      <c r="L118" s="87"/>
      <c r="M118" s="135"/>
      <c r="N118" s="88"/>
    </row>
    <row r="119" spans="1:14" ht="26" customHeight="1">
      <c r="A119" s="138"/>
      <c r="B119" s="137"/>
      <c r="C119" s="127"/>
      <c r="D119" s="128"/>
      <c r="E119" s="129"/>
      <c r="F119" s="130"/>
      <c r="G119" s="131"/>
      <c r="H119" s="132"/>
      <c r="I119" s="133"/>
      <c r="J119" s="86"/>
      <c r="K119" s="134"/>
      <c r="L119" s="87"/>
      <c r="M119" s="135"/>
      <c r="N119" s="88"/>
    </row>
    <row r="120" spans="1:14" ht="26" customHeight="1">
      <c r="A120" s="138"/>
      <c r="B120" s="137"/>
      <c r="C120" s="127"/>
      <c r="D120" s="128"/>
      <c r="E120" s="129"/>
      <c r="F120" s="130"/>
      <c r="G120" s="131"/>
      <c r="H120" s="132"/>
      <c r="I120" s="133"/>
      <c r="J120" s="86"/>
      <c r="K120" s="134"/>
      <c r="L120" s="87"/>
      <c r="M120" s="135"/>
      <c r="N120" s="88"/>
    </row>
    <row r="121" spans="1:14" ht="26" customHeight="1">
      <c r="A121" s="138"/>
      <c r="B121" s="137"/>
      <c r="C121" s="127"/>
      <c r="D121" s="128"/>
      <c r="E121" s="129"/>
      <c r="F121" s="130"/>
      <c r="G121" s="131"/>
      <c r="H121" s="132"/>
      <c r="I121" s="133"/>
      <c r="J121" s="86"/>
      <c r="K121" s="134"/>
      <c r="L121" s="87"/>
      <c r="M121" s="135"/>
      <c r="N121" s="88"/>
    </row>
    <row r="122" spans="1:14" ht="26" customHeight="1">
      <c r="A122" s="138"/>
      <c r="B122" s="137"/>
      <c r="C122" s="127"/>
      <c r="D122" s="128"/>
      <c r="E122" s="129"/>
      <c r="F122" s="130"/>
      <c r="G122" s="131"/>
      <c r="H122" s="132"/>
      <c r="I122" s="133"/>
      <c r="J122" s="86"/>
      <c r="K122" s="134"/>
      <c r="L122" s="87"/>
      <c r="M122" s="135"/>
      <c r="N122" s="88"/>
    </row>
    <row r="123" spans="1:14" ht="26" customHeight="1">
      <c r="A123" s="138"/>
      <c r="B123" s="137"/>
      <c r="C123" s="127"/>
      <c r="D123" s="128"/>
      <c r="E123" s="129"/>
      <c r="F123" s="130"/>
      <c r="G123" s="131"/>
      <c r="H123" s="132"/>
      <c r="I123" s="133"/>
      <c r="J123" s="86"/>
      <c r="K123" s="134"/>
      <c r="L123" s="87"/>
      <c r="M123" s="135"/>
      <c r="N123" s="88"/>
    </row>
    <row r="124" spans="1:14" ht="26" customHeight="1">
      <c r="A124" s="138"/>
      <c r="B124" s="137"/>
      <c r="C124" s="127"/>
      <c r="D124" s="128"/>
      <c r="E124" s="129"/>
      <c r="F124" s="130"/>
      <c r="G124" s="131"/>
      <c r="H124" s="132"/>
      <c r="I124" s="133"/>
      <c r="J124" s="86"/>
      <c r="K124" s="134"/>
      <c r="L124" s="87"/>
      <c r="M124" s="135"/>
      <c r="N124" s="88"/>
    </row>
    <row r="125" spans="1:14" ht="26" customHeight="1">
      <c r="A125" s="138"/>
      <c r="B125" s="137"/>
      <c r="C125" s="127"/>
      <c r="D125" s="128"/>
      <c r="E125" s="129"/>
      <c r="F125" s="130"/>
      <c r="G125" s="131"/>
      <c r="H125" s="132"/>
      <c r="I125" s="133"/>
      <c r="J125" s="86"/>
      <c r="K125" s="134"/>
      <c r="L125" s="87"/>
      <c r="M125" s="135"/>
      <c r="N125" s="88"/>
    </row>
    <row r="126" spans="1:14" ht="26" customHeight="1">
      <c r="A126" s="138"/>
      <c r="B126" s="137"/>
      <c r="C126" s="127"/>
      <c r="D126" s="128"/>
      <c r="E126" s="129"/>
      <c r="F126" s="130"/>
      <c r="G126" s="131"/>
      <c r="H126" s="132"/>
      <c r="I126" s="133"/>
      <c r="J126" s="86"/>
      <c r="K126" s="134"/>
      <c r="L126" s="87"/>
      <c r="M126" s="135"/>
      <c r="N126" s="88"/>
    </row>
    <row r="127" spans="1:14" ht="26" customHeight="1">
      <c r="A127" s="138"/>
      <c r="B127" s="137"/>
      <c r="C127" s="127"/>
      <c r="D127" s="128"/>
      <c r="E127" s="129"/>
      <c r="F127" s="130"/>
      <c r="G127" s="131"/>
      <c r="H127" s="132"/>
      <c r="I127" s="133"/>
      <c r="J127" s="86"/>
      <c r="K127" s="134"/>
      <c r="L127" s="87"/>
      <c r="M127" s="135"/>
      <c r="N127" s="88"/>
    </row>
    <row r="128" spans="1:14" ht="26" customHeight="1">
      <c r="A128" s="138"/>
      <c r="B128" s="137"/>
      <c r="C128" s="127"/>
      <c r="D128" s="128"/>
      <c r="E128" s="129"/>
      <c r="F128" s="130"/>
      <c r="G128" s="131"/>
      <c r="H128" s="132"/>
      <c r="I128" s="133"/>
      <c r="J128" s="86"/>
      <c r="K128" s="134"/>
      <c r="L128" s="87"/>
      <c r="M128" s="135"/>
      <c r="N128" s="88"/>
    </row>
    <row r="129" spans="1:14" ht="26" customHeight="1">
      <c r="A129" s="138"/>
      <c r="B129" s="137"/>
      <c r="C129" s="127"/>
      <c r="D129" s="128"/>
      <c r="E129" s="129"/>
      <c r="F129" s="130"/>
      <c r="G129" s="131"/>
      <c r="H129" s="132"/>
      <c r="I129" s="133"/>
      <c r="J129" s="86"/>
      <c r="K129" s="134"/>
      <c r="L129" s="87"/>
      <c r="M129" s="135"/>
      <c r="N129" s="88"/>
    </row>
    <row r="130" spans="1:14" ht="26" customHeight="1">
      <c r="A130" s="138"/>
      <c r="B130" s="137"/>
      <c r="C130" s="127"/>
      <c r="D130" s="128"/>
      <c r="E130" s="129"/>
      <c r="F130" s="130"/>
      <c r="G130" s="131"/>
      <c r="H130" s="132"/>
      <c r="I130" s="133"/>
      <c r="J130" s="86"/>
      <c r="K130" s="134"/>
      <c r="L130" s="87"/>
      <c r="M130" s="135"/>
      <c r="N130" s="88"/>
    </row>
    <row r="131" spans="1:14" ht="26" customHeight="1">
      <c r="A131" s="138"/>
      <c r="B131" s="137"/>
      <c r="C131" s="127"/>
      <c r="D131" s="128"/>
      <c r="E131" s="129"/>
      <c r="F131" s="130"/>
      <c r="G131" s="131"/>
      <c r="H131" s="132"/>
      <c r="I131" s="133"/>
      <c r="J131" s="86"/>
      <c r="K131" s="134"/>
      <c r="L131" s="87"/>
      <c r="M131" s="135"/>
      <c r="N131" s="88"/>
    </row>
    <row r="132" spans="1:14" ht="26" customHeight="1">
      <c r="A132" s="138"/>
      <c r="B132" s="139"/>
      <c r="C132" s="127"/>
      <c r="D132" s="128"/>
      <c r="E132" s="129"/>
      <c r="F132" s="130"/>
      <c r="G132" s="131"/>
      <c r="H132" s="132"/>
      <c r="I132" s="133"/>
      <c r="J132" s="86"/>
      <c r="K132" s="134"/>
      <c r="L132" s="87"/>
      <c r="M132" s="135"/>
      <c r="N132" s="88"/>
    </row>
    <row r="133" spans="1:14" ht="26" customHeight="1">
      <c r="A133" s="138"/>
      <c r="B133" s="140"/>
      <c r="C133" s="127"/>
      <c r="D133" s="128"/>
      <c r="E133" s="129"/>
      <c r="F133" s="130"/>
      <c r="G133" s="131"/>
      <c r="H133" s="132"/>
      <c r="I133" s="133"/>
      <c r="J133" s="86"/>
      <c r="K133" s="134"/>
      <c r="L133" s="87"/>
      <c r="M133" s="135"/>
      <c r="N133" s="88"/>
    </row>
    <row r="134" spans="1:14" ht="26" customHeight="1">
      <c r="A134" s="138"/>
      <c r="B134" s="137"/>
      <c r="C134" s="127"/>
      <c r="D134" s="128"/>
      <c r="E134" s="129"/>
      <c r="F134" s="130"/>
      <c r="G134" s="131"/>
      <c r="H134" s="132"/>
      <c r="I134" s="133"/>
      <c r="J134" s="86"/>
      <c r="K134" s="134"/>
      <c r="L134" s="87"/>
      <c r="M134" s="135"/>
      <c r="N134" s="88"/>
    </row>
    <row r="135" spans="1:14" ht="26" customHeight="1">
      <c r="A135" s="138"/>
      <c r="B135" s="137"/>
      <c r="C135" s="127"/>
      <c r="D135" s="128"/>
      <c r="E135" s="129"/>
      <c r="F135" s="130"/>
      <c r="G135" s="131"/>
      <c r="H135" s="132"/>
      <c r="I135" s="133"/>
      <c r="J135" s="86"/>
      <c r="K135" s="134"/>
      <c r="L135" s="87"/>
      <c r="M135" s="135"/>
      <c r="N135" s="88"/>
    </row>
    <row r="136" spans="1:14" ht="26" customHeight="1">
      <c r="A136" s="138"/>
      <c r="B136" s="137"/>
      <c r="C136" s="127"/>
      <c r="D136" s="128"/>
      <c r="E136" s="129"/>
      <c r="F136" s="130"/>
      <c r="G136" s="131"/>
      <c r="H136" s="132"/>
      <c r="I136" s="133"/>
      <c r="J136" s="86"/>
      <c r="K136" s="134"/>
      <c r="L136" s="87"/>
      <c r="M136" s="135"/>
      <c r="N136" s="88"/>
    </row>
    <row r="137" spans="1:14" ht="26" customHeight="1">
      <c r="A137" s="138"/>
      <c r="B137" s="137"/>
      <c r="C137" s="127"/>
      <c r="D137" s="128"/>
      <c r="E137" s="129"/>
      <c r="F137" s="130"/>
      <c r="G137" s="131"/>
      <c r="H137" s="132"/>
      <c r="I137" s="133"/>
      <c r="J137" s="86"/>
      <c r="K137" s="134"/>
      <c r="L137" s="87"/>
      <c r="M137" s="135"/>
      <c r="N137" s="88"/>
    </row>
    <row r="138" spans="1:14" ht="26" customHeight="1">
      <c r="A138" s="138"/>
      <c r="B138" s="137"/>
      <c r="C138" s="127"/>
      <c r="D138" s="128"/>
      <c r="E138" s="129"/>
      <c r="F138" s="130"/>
      <c r="G138" s="131"/>
      <c r="H138" s="132"/>
      <c r="I138" s="133"/>
      <c r="J138" s="86"/>
      <c r="K138" s="134"/>
      <c r="L138" s="87"/>
      <c r="M138" s="135"/>
      <c r="N138" s="88"/>
    </row>
    <row r="139" spans="1:14" ht="26" customHeight="1">
      <c r="A139" s="138"/>
      <c r="B139" s="137"/>
      <c r="C139" s="127"/>
      <c r="D139" s="128"/>
      <c r="E139" s="129"/>
      <c r="F139" s="130"/>
      <c r="G139" s="131"/>
      <c r="H139" s="132"/>
      <c r="I139" s="133"/>
      <c r="J139" s="86"/>
      <c r="K139" s="134"/>
      <c r="L139" s="87"/>
      <c r="M139" s="135"/>
      <c r="N139" s="88"/>
    </row>
    <row r="140" spans="1:14" ht="26" customHeight="1">
      <c r="A140" s="138"/>
      <c r="B140" s="137"/>
      <c r="C140" s="127"/>
      <c r="D140" s="128"/>
      <c r="E140" s="129"/>
      <c r="F140" s="130"/>
      <c r="G140" s="131"/>
      <c r="H140" s="132"/>
      <c r="I140" s="133"/>
      <c r="J140" s="86"/>
      <c r="K140" s="134"/>
      <c r="L140" s="87"/>
      <c r="M140" s="135"/>
      <c r="N140" s="88"/>
    </row>
    <row r="141" spans="1:14" ht="26" customHeight="1">
      <c r="A141" s="138"/>
      <c r="B141" s="137"/>
      <c r="C141" s="127"/>
      <c r="D141" s="128"/>
      <c r="E141" s="129"/>
      <c r="F141" s="130"/>
      <c r="G141" s="131"/>
      <c r="H141" s="132"/>
      <c r="I141" s="133"/>
      <c r="J141" s="86"/>
      <c r="K141" s="134"/>
      <c r="L141" s="87"/>
      <c r="M141" s="135"/>
      <c r="N141" s="88"/>
    </row>
    <row r="142" spans="1:14" ht="26" customHeight="1">
      <c r="A142" s="138"/>
      <c r="B142" s="137"/>
      <c r="C142" s="127"/>
      <c r="D142" s="128"/>
      <c r="E142" s="129"/>
      <c r="F142" s="130"/>
      <c r="G142" s="131"/>
      <c r="H142" s="132"/>
      <c r="I142" s="133"/>
      <c r="J142" s="86"/>
      <c r="K142" s="134"/>
      <c r="L142" s="87"/>
      <c r="M142" s="135"/>
      <c r="N142" s="88"/>
    </row>
    <row r="143" spans="1:14" ht="26" customHeight="1">
      <c r="A143" s="138"/>
      <c r="B143" s="137"/>
      <c r="C143" s="127"/>
      <c r="D143" s="128"/>
      <c r="E143" s="129"/>
      <c r="F143" s="130"/>
      <c r="G143" s="131"/>
      <c r="H143" s="132"/>
      <c r="I143" s="133"/>
      <c r="J143" s="86"/>
      <c r="K143" s="134"/>
      <c r="L143" s="87"/>
      <c r="M143" s="135"/>
      <c r="N143" s="88"/>
    </row>
    <row r="144" spans="1:14" ht="26" customHeight="1">
      <c r="A144" s="138"/>
      <c r="B144" s="137"/>
      <c r="C144" s="127"/>
      <c r="D144" s="128"/>
      <c r="E144" s="129"/>
      <c r="F144" s="130"/>
      <c r="G144" s="131"/>
      <c r="H144" s="132"/>
      <c r="I144" s="133"/>
      <c r="J144" s="86"/>
      <c r="K144" s="134"/>
      <c r="L144" s="87"/>
      <c r="M144" s="135"/>
      <c r="N144" s="88"/>
    </row>
    <row r="145" spans="1:14" ht="26" customHeight="1">
      <c r="A145" s="138"/>
      <c r="B145" s="137"/>
      <c r="C145" s="127"/>
      <c r="D145" s="128"/>
      <c r="E145" s="129"/>
      <c r="F145" s="130"/>
      <c r="G145" s="131"/>
      <c r="H145" s="132"/>
      <c r="I145" s="133"/>
      <c r="J145" s="86"/>
      <c r="K145" s="134"/>
      <c r="L145" s="87"/>
      <c r="M145" s="135"/>
      <c r="N145" s="88"/>
    </row>
    <row r="146" spans="1:14" ht="26" customHeight="1">
      <c r="A146" s="138"/>
      <c r="B146" s="137"/>
      <c r="C146" s="127"/>
      <c r="D146" s="128"/>
      <c r="E146" s="129"/>
      <c r="F146" s="130"/>
      <c r="G146" s="131"/>
      <c r="H146" s="132"/>
      <c r="I146" s="133"/>
      <c r="J146" s="86"/>
      <c r="K146" s="134"/>
      <c r="L146" s="87"/>
      <c r="M146" s="135"/>
      <c r="N146" s="88"/>
    </row>
    <row r="147" spans="1:14" ht="26" customHeight="1">
      <c r="A147" s="138"/>
      <c r="B147" s="137"/>
      <c r="C147" s="127"/>
      <c r="D147" s="128"/>
      <c r="E147" s="129"/>
      <c r="F147" s="130"/>
      <c r="G147" s="131"/>
      <c r="H147" s="132"/>
      <c r="I147" s="133"/>
      <c r="J147" s="86"/>
      <c r="K147" s="134"/>
      <c r="L147" s="87"/>
      <c r="M147" s="135"/>
      <c r="N147" s="88"/>
    </row>
    <row r="148" spans="1:14" ht="26" customHeight="1">
      <c r="A148" s="138"/>
      <c r="B148" s="137"/>
      <c r="C148" s="127"/>
      <c r="D148" s="128"/>
      <c r="E148" s="129"/>
      <c r="F148" s="130"/>
      <c r="G148" s="131"/>
      <c r="H148" s="132"/>
      <c r="I148" s="133"/>
      <c r="J148" s="86"/>
      <c r="K148" s="134"/>
      <c r="L148" s="87"/>
      <c r="M148" s="135"/>
      <c r="N148" s="88"/>
    </row>
    <row r="149" spans="1:14" ht="26" customHeight="1">
      <c r="A149" s="138"/>
      <c r="B149" s="137" t="s">
        <v>15</v>
      </c>
      <c r="C149" s="127"/>
      <c r="D149" s="128"/>
      <c r="E149" s="129"/>
      <c r="F149" s="130"/>
      <c r="G149" s="131"/>
      <c r="H149" s="132"/>
      <c r="I149" s="133"/>
      <c r="J149" s="86"/>
      <c r="K149" s="134"/>
      <c r="L149" s="87"/>
      <c r="M149" s="135"/>
      <c r="N149" s="88"/>
    </row>
    <row r="150" spans="1:14" ht="26" customHeight="1">
      <c r="A150" s="138"/>
      <c r="B150" s="137" t="s">
        <v>15</v>
      </c>
      <c r="C150" s="127"/>
      <c r="D150" s="128"/>
      <c r="E150" s="129"/>
      <c r="F150" s="130"/>
      <c r="G150" s="131"/>
      <c r="H150" s="132"/>
      <c r="I150" s="133"/>
      <c r="J150" s="86"/>
      <c r="K150" s="134"/>
      <c r="L150" s="87"/>
      <c r="M150" s="135"/>
      <c r="N150" s="88"/>
    </row>
    <row r="151" spans="1:14" ht="26" customHeight="1">
      <c r="A151" s="138"/>
      <c r="B151" s="137" t="s">
        <v>15</v>
      </c>
      <c r="C151" s="127"/>
      <c r="D151" s="128"/>
      <c r="E151" s="129"/>
      <c r="F151" s="130"/>
      <c r="G151" s="131"/>
      <c r="H151" s="132"/>
      <c r="I151" s="133"/>
      <c r="J151" s="86"/>
      <c r="K151" s="134"/>
      <c r="L151" s="87"/>
      <c r="M151" s="135"/>
      <c r="N151" s="88"/>
    </row>
    <row r="152" spans="1:14" ht="26" customHeight="1">
      <c r="A152" s="138"/>
      <c r="B152" s="137" t="s">
        <v>15</v>
      </c>
      <c r="C152" s="127"/>
      <c r="D152" s="128"/>
      <c r="E152" s="129"/>
      <c r="F152" s="130"/>
      <c r="G152" s="131"/>
      <c r="H152" s="132"/>
      <c r="I152" s="133"/>
      <c r="J152" s="86"/>
      <c r="K152" s="134"/>
      <c r="L152" s="87"/>
      <c r="M152" s="135"/>
      <c r="N152" s="88"/>
    </row>
    <row r="153" spans="1:14" ht="26" customHeight="1">
      <c r="A153" s="138"/>
      <c r="B153" s="137" t="s">
        <v>15</v>
      </c>
      <c r="C153" s="127"/>
      <c r="D153" s="128"/>
      <c r="E153" s="129"/>
      <c r="F153" s="130"/>
      <c r="G153" s="131"/>
      <c r="H153" s="132"/>
      <c r="I153" s="133"/>
      <c r="J153" s="86"/>
      <c r="K153" s="134"/>
      <c r="L153" s="87"/>
      <c r="M153" s="135"/>
      <c r="N153" s="88"/>
    </row>
    <row r="154" spans="1:14" ht="26" customHeight="1">
      <c r="A154" s="138"/>
      <c r="B154" s="137" t="s">
        <v>15</v>
      </c>
      <c r="C154" s="127"/>
      <c r="D154" s="128"/>
      <c r="E154" s="129"/>
      <c r="F154" s="130"/>
      <c r="G154" s="131"/>
      <c r="H154" s="132"/>
      <c r="I154" s="133"/>
      <c r="J154" s="86"/>
      <c r="K154" s="134"/>
      <c r="L154" s="87"/>
      <c r="M154" s="135"/>
      <c r="N154" s="88"/>
    </row>
    <row r="155" spans="1:14" ht="26" customHeight="1">
      <c r="A155" s="138"/>
      <c r="B155" s="137" t="s">
        <v>15</v>
      </c>
      <c r="C155" s="127"/>
      <c r="D155" s="128"/>
      <c r="E155" s="129"/>
      <c r="F155" s="130"/>
      <c r="G155" s="131"/>
      <c r="H155" s="132"/>
      <c r="I155" s="133"/>
      <c r="J155" s="86"/>
      <c r="K155" s="134"/>
      <c r="L155" s="87"/>
      <c r="M155" s="135"/>
      <c r="N155" s="88"/>
    </row>
    <row r="156" spans="1:14" ht="26" customHeight="1">
      <c r="A156" s="138"/>
      <c r="B156" s="137" t="s">
        <v>15</v>
      </c>
      <c r="C156" s="127"/>
      <c r="D156" s="128"/>
      <c r="E156" s="129"/>
      <c r="F156" s="130"/>
      <c r="G156" s="131"/>
      <c r="H156" s="132"/>
      <c r="I156" s="133"/>
      <c r="J156" s="86"/>
      <c r="K156" s="134"/>
      <c r="L156" s="87"/>
      <c r="M156" s="135"/>
      <c r="N156" s="88"/>
    </row>
    <row r="157" spans="1:14" ht="26" customHeight="1">
      <c r="A157" s="138"/>
      <c r="B157" s="137" t="s">
        <v>15</v>
      </c>
      <c r="C157" s="127"/>
      <c r="D157" s="128"/>
      <c r="E157" s="129"/>
      <c r="F157" s="130"/>
      <c r="G157" s="131"/>
      <c r="H157" s="132"/>
      <c r="I157" s="133"/>
      <c r="J157" s="86"/>
      <c r="K157" s="134"/>
      <c r="L157" s="87"/>
      <c r="M157" s="135"/>
      <c r="N157" s="88"/>
    </row>
    <row r="158" spans="1:14" ht="26" customHeight="1">
      <c r="A158" s="138"/>
      <c r="B158" s="137" t="s">
        <v>15</v>
      </c>
      <c r="C158" s="127"/>
      <c r="D158" s="128"/>
      <c r="E158" s="129"/>
      <c r="F158" s="130"/>
      <c r="G158" s="131"/>
      <c r="H158" s="132"/>
      <c r="I158" s="133"/>
      <c r="J158" s="86"/>
      <c r="K158" s="134"/>
      <c r="L158" s="87"/>
      <c r="M158" s="135"/>
      <c r="N158" s="88"/>
    </row>
    <row r="159" spans="1:14" ht="26" customHeight="1">
      <c r="A159" s="138"/>
      <c r="B159" s="138"/>
      <c r="C159" s="127"/>
      <c r="D159" s="128"/>
      <c r="E159" s="129"/>
      <c r="F159" s="130"/>
      <c r="G159" s="131"/>
      <c r="H159" s="132"/>
      <c r="I159" s="133"/>
      <c r="J159" s="86"/>
      <c r="K159" s="134"/>
      <c r="L159" s="87"/>
      <c r="M159" s="135"/>
      <c r="N159" s="88"/>
    </row>
    <row r="160" spans="1:14" ht="26" customHeight="1">
      <c r="A160" s="138"/>
      <c r="B160" s="138"/>
      <c r="C160" s="127"/>
      <c r="D160" s="128"/>
      <c r="E160" s="129"/>
      <c r="F160" s="130"/>
      <c r="G160" s="131"/>
      <c r="H160" s="132"/>
      <c r="I160" s="133"/>
      <c r="J160" s="86"/>
      <c r="K160" s="134"/>
      <c r="L160" s="87"/>
      <c r="M160" s="135"/>
      <c r="N160" s="88"/>
    </row>
    <row r="161" spans="1:14" ht="26" customHeight="1">
      <c r="A161" s="138"/>
      <c r="B161" s="137"/>
      <c r="C161" s="127"/>
      <c r="D161" s="128"/>
      <c r="E161" s="129"/>
      <c r="F161" s="130"/>
      <c r="G161" s="131"/>
      <c r="H161" s="132"/>
      <c r="I161" s="133"/>
      <c r="J161" s="86"/>
      <c r="K161" s="134"/>
      <c r="L161" s="87"/>
      <c r="M161" s="135"/>
      <c r="N161" s="88"/>
    </row>
    <row r="162" spans="1:14" ht="26" customHeight="1">
      <c r="A162" s="138"/>
      <c r="B162" s="137"/>
      <c r="C162" s="127"/>
      <c r="D162" s="128"/>
      <c r="E162" s="129"/>
      <c r="F162" s="130"/>
      <c r="G162" s="131"/>
      <c r="H162" s="132"/>
      <c r="I162" s="133"/>
      <c r="J162" s="86"/>
      <c r="K162" s="134"/>
      <c r="L162" s="87"/>
      <c r="M162" s="135"/>
      <c r="N162" s="88"/>
    </row>
    <row r="163" spans="1:14" ht="26" customHeight="1">
      <c r="A163" s="138"/>
      <c r="B163" s="137"/>
      <c r="C163" s="127"/>
      <c r="D163" s="128"/>
      <c r="E163" s="129"/>
      <c r="F163" s="130"/>
      <c r="G163" s="131"/>
      <c r="H163" s="132"/>
      <c r="I163" s="133"/>
      <c r="J163" s="86"/>
      <c r="K163" s="134"/>
      <c r="L163" s="87"/>
      <c r="M163" s="135"/>
      <c r="N163" s="88"/>
    </row>
    <row r="164" spans="1:14" ht="26" customHeight="1">
      <c r="A164" s="138"/>
      <c r="B164" s="137"/>
      <c r="C164" s="127"/>
      <c r="D164" s="128"/>
      <c r="E164" s="129"/>
      <c r="F164" s="130"/>
      <c r="G164" s="131"/>
      <c r="H164" s="132"/>
      <c r="I164" s="133"/>
      <c r="J164" s="86"/>
      <c r="K164" s="134"/>
      <c r="L164" s="87"/>
      <c r="M164" s="135"/>
      <c r="N164" s="88"/>
    </row>
    <row r="165" spans="1:14" ht="26" customHeight="1">
      <c r="A165" s="138"/>
      <c r="B165" s="137"/>
      <c r="C165" s="127"/>
      <c r="D165" s="128"/>
      <c r="E165" s="129"/>
      <c r="F165" s="130"/>
      <c r="G165" s="131"/>
      <c r="H165" s="132"/>
      <c r="I165" s="133"/>
      <c r="J165" s="86"/>
      <c r="K165" s="134"/>
      <c r="L165" s="87"/>
      <c r="M165" s="135"/>
      <c r="N165" s="88"/>
    </row>
    <row r="166" spans="1:14" ht="26" customHeight="1">
      <c r="A166" s="138"/>
      <c r="B166" s="137"/>
      <c r="C166" s="127"/>
      <c r="D166" s="128"/>
      <c r="E166" s="129"/>
      <c r="F166" s="130"/>
      <c r="G166" s="131"/>
      <c r="H166" s="132"/>
      <c r="I166" s="133"/>
      <c r="J166" s="86"/>
      <c r="K166" s="134"/>
      <c r="L166" s="87"/>
      <c r="M166" s="135"/>
      <c r="N166" s="88"/>
    </row>
    <row r="167" spans="1:14" ht="26" customHeight="1">
      <c r="A167" s="138"/>
      <c r="B167" s="137"/>
      <c r="C167" s="127"/>
      <c r="D167" s="128"/>
      <c r="E167" s="129"/>
      <c r="F167" s="130"/>
      <c r="G167" s="131"/>
      <c r="H167" s="132"/>
      <c r="I167" s="133"/>
      <c r="J167" s="86"/>
      <c r="K167" s="134"/>
      <c r="L167" s="87"/>
      <c r="M167" s="135"/>
      <c r="N167" s="88"/>
    </row>
    <row r="168" spans="1:14" ht="26" customHeight="1">
      <c r="A168" s="138"/>
      <c r="B168" s="137"/>
      <c r="C168" s="127"/>
      <c r="D168" s="128"/>
      <c r="E168" s="129"/>
      <c r="F168" s="130"/>
      <c r="G168" s="131"/>
      <c r="H168" s="132"/>
      <c r="I168" s="133"/>
      <c r="J168" s="86"/>
      <c r="K168" s="134"/>
      <c r="L168" s="87"/>
      <c r="M168" s="135"/>
      <c r="N168" s="88"/>
    </row>
    <row r="169" spans="1:14" ht="26" customHeight="1">
      <c r="A169" s="138"/>
      <c r="B169" s="137"/>
      <c r="C169" s="127"/>
      <c r="D169" s="128"/>
      <c r="E169" s="129"/>
      <c r="F169" s="130"/>
      <c r="G169" s="131"/>
      <c r="H169" s="132"/>
      <c r="I169" s="133"/>
      <c r="J169" s="86"/>
      <c r="K169" s="134"/>
      <c r="L169" s="87"/>
      <c r="M169" s="135"/>
      <c r="N169" s="88"/>
    </row>
    <row r="170" spans="1:14" ht="26" customHeight="1">
      <c r="A170" s="138"/>
      <c r="B170" s="137"/>
      <c r="C170" s="127"/>
      <c r="D170" s="128"/>
      <c r="E170" s="129"/>
      <c r="F170" s="130"/>
      <c r="G170" s="131"/>
      <c r="H170" s="132"/>
      <c r="I170" s="133"/>
      <c r="J170" s="86"/>
      <c r="K170" s="134"/>
      <c r="L170" s="87"/>
      <c r="M170" s="135"/>
      <c r="N170" s="88"/>
    </row>
    <row r="171" spans="1:14" ht="26" customHeight="1">
      <c r="A171" s="138"/>
      <c r="B171" s="137"/>
      <c r="C171" s="127"/>
      <c r="D171" s="128"/>
      <c r="E171" s="129"/>
      <c r="F171" s="130"/>
      <c r="G171" s="131"/>
      <c r="H171" s="132"/>
      <c r="I171" s="133"/>
      <c r="J171" s="86"/>
      <c r="K171" s="134"/>
      <c r="L171" s="87"/>
      <c r="M171" s="135"/>
      <c r="N171" s="88"/>
    </row>
    <row r="172" spans="1:14" ht="26" customHeight="1">
      <c r="A172" s="138"/>
      <c r="B172" s="137"/>
      <c r="C172" s="127"/>
      <c r="D172" s="128"/>
      <c r="E172" s="129"/>
      <c r="F172" s="130"/>
      <c r="G172" s="131"/>
      <c r="H172" s="132"/>
      <c r="I172" s="133"/>
      <c r="J172" s="86"/>
      <c r="K172" s="134"/>
      <c r="L172" s="87"/>
      <c r="M172" s="135"/>
      <c r="N172" s="88"/>
    </row>
    <row r="173" spans="1:14" ht="26" customHeight="1">
      <c r="A173" s="138"/>
      <c r="B173" s="137"/>
      <c r="C173" s="127"/>
      <c r="D173" s="128"/>
      <c r="E173" s="129"/>
      <c r="F173" s="130"/>
      <c r="G173" s="131"/>
      <c r="H173" s="132"/>
      <c r="I173" s="133"/>
      <c r="J173" s="86"/>
      <c r="K173" s="134"/>
      <c r="L173" s="87"/>
      <c r="M173" s="135"/>
      <c r="N173" s="88"/>
    </row>
    <row r="174" spans="1:14" ht="26" customHeight="1">
      <c r="A174" s="138"/>
      <c r="B174" s="137"/>
      <c r="C174" s="127"/>
      <c r="D174" s="128"/>
      <c r="E174" s="129"/>
      <c r="F174" s="130"/>
      <c r="G174" s="131"/>
      <c r="H174" s="132"/>
      <c r="I174" s="133"/>
      <c r="J174" s="86"/>
      <c r="K174" s="134"/>
      <c r="L174" s="87"/>
      <c r="M174" s="135"/>
      <c r="N174" s="88"/>
    </row>
    <row r="175" spans="1:14" ht="26" customHeight="1">
      <c r="A175" s="138"/>
      <c r="B175" s="137"/>
      <c r="C175" s="127"/>
      <c r="D175" s="128"/>
      <c r="E175" s="129"/>
      <c r="F175" s="130"/>
      <c r="G175" s="131"/>
      <c r="H175" s="132"/>
      <c r="I175" s="133"/>
      <c r="J175" s="86"/>
      <c r="K175" s="134"/>
      <c r="L175" s="87"/>
      <c r="M175" s="135"/>
      <c r="N175" s="88"/>
    </row>
    <row r="176" spans="1:14" ht="26" customHeight="1">
      <c r="A176" s="138"/>
      <c r="B176" s="137"/>
      <c r="C176" s="127"/>
      <c r="D176" s="128"/>
      <c r="E176" s="129"/>
      <c r="F176" s="130"/>
      <c r="G176" s="131"/>
      <c r="H176" s="132"/>
      <c r="I176" s="133"/>
      <c r="J176" s="86"/>
      <c r="K176" s="134"/>
      <c r="L176" s="87"/>
      <c r="M176" s="135"/>
      <c r="N176" s="88"/>
    </row>
    <row r="177" spans="1:14" ht="26" customHeight="1">
      <c r="A177" s="138"/>
      <c r="B177" s="137"/>
      <c r="C177" s="127"/>
      <c r="D177" s="128"/>
      <c r="E177" s="129"/>
      <c r="F177" s="130"/>
      <c r="G177" s="131"/>
      <c r="H177" s="132"/>
      <c r="I177" s="133"/>
      <c r="J177" s="86"/>
      <c r="K177" s="134"/>
      <c r="L177" s="87"/>
      <c r="M177" s="135"/>
      <c r="N177" s="88"/>
    </row>
    <row r="178" spans="1:14" ht="26" customHeight="1">
      <c r="A178" s="138"/>
      <c r="B178" s="137"/>
      <c r="C178" s="127"/>
      <c r="D178" s="128"/>
      <c r="E178" s="129"/>
      <c r="F178" s="130"/>
      <c r="G178" s="131"/>
      <c r="H178" s="132"/>
      <c r="I178" s="133"/>
      <c r="J178" s="86"/>
      <c r="K178" s="134"/>
      <c r="L178" s="87"/>
      <c r="M178" s="135"/>
      <c r="N178" s="88"/>
    </row>
    <row r="179" spans="1:14" ht="26" customHeight="1">
      <c r="A179" s="138"/>
      <c r="B179" s="137"/>
      <c r="C179" s="127"/>
      <c r="D179" s="128"/>
      <c r="E179" s="129"/>
      <c r="F179" s="130"/>
      <c r="G179" s="131"/>
      <c r="H179" s="132"/>
      <c r="I179" s="133"/>
      <c r="J179" s="86"/>
      <c r="K179" s="134"/>
      <c r="L179" s="87"/>
      <c r="M179" s="135"/>
      <c r="N179" s="88"/>
    </row>
    <row r="180" spans="1:14" ht="26" customHeight="1">
      <c r="A180" s="138"/>
      <c r="B180" s="137"/>
      <c r="C180" s="127"/>
      <c r="D180" s="128"/>
      <c r="E180" s="129"/>
      <c r="F180" s="130"/>
      <c r="G180" s="131"/>
      <c r="H180" s="132"/>
      <c r="I180" s="133"/>
      <c r="J180" s="86"/>
      <c r="K180" s="134"/>
      <c r="L180" s="87"/>
      <c r="M180" s="135"/>
      <c r="N180" s="88"/>
    </row>
    <row r="181" spans="1:14" ht="26" customHeight="1">
      <c r="A181" s="138"/>
      <c r="B181" s="139"/>
      <c r="C181" s="127"/>
      <c r="D181" s="128"/>
      <c r="E181" s="129"/>
      <c r="F181" s="130"/>
      <c r="G181" s="131"/>
      <c r="H181" s="132"/>
      <c r="I181" s="133"/>
      <c r="J181" s="86"/>
      <c r="K181" s="134"/>
      <c r="L181" s="87"/>
      <c r="M181" s="135"/>
      <c r="N181" s="88"/>
    </row>
    <row r="182" spans="1:14" ht="26" customHeight="1">
      <c r="A182" s="138"/>
      <c r="B182" s="140"/>
      <c r="C182" s="127"/>
      <c r="D182" s="128"/>
      <c r="E182" s="129"/>
      <c r="F182" s="130"/>
      <c r="G182" s="131"/>
      <c r="H182" s="132"/>
      <c r="I182" s="133"/>
      <c r="J182" s="86"/>
      <c r="K182" s="134"/>
      <c r="L182" s="87"/>
      <c r="M182" s="135"/>
      <c r="N182" s="88"/>
    </row>
    <row r="183" spans="1:14" ht="26" customHeight="1">
      <c r="A183" s="138"/>
      <c r="B183" s="137"/>
      <c r="C183" s="127"/>
      <c r="D183" s="128"/>
      <c r="E183" s="129"/>
      <c r="F183" s="130"/>
      <c r="G183" s="131"/>
      <c r="H183" s="132"/>
      <c r="I183" s="133"/>
      <c r="J183" s="86"/>
      <c r="K183" s="134"/>
      <c r="L183" s="87"/>
      <c r="M183" s="135"/>
      <c r="N183" s="88"/>
    </row>
    <row r="184" spans="1:14" ht="26" customHeight="1">
      <c r="A184" s="138"/>
      <c r="B184" s="137"/>
      <c r="C184" s="127"/>
      <c r="D184" s="128"/>
      <c r="E184" s="129"/>
      <c r="F184" s="130"/>
      <c r="G184" s="131"/>
      <c r="H184" s="132"/>
      <c r="I184" s="133"/>
      <c r="J184" s="86"/>
      <c r="K184" s="134"/>
      <c r="L184" s="87"/>
      <c r="M184" s="135"/>
      <c r="N184" s="88"/>
    </row>
    <row r="185" spans="1:14" ht="26" customHeight="1">
      <c r="A185" s="138"/>
      <c r="B185" s="137"/>
      <c r="C185" s="127"/>
      <c r="D185" s="128"/>
      <c r="E185" s="129"/>
      <c r="F185" s="130"/>
      <c r="G185" s="131"/>
      <c r="H185" s="132"/>
      <c r="I185" s="133"/>
      <c r="J185" s="86"/>
      <c r="K185" s="134"/>
      <c r="L185" s="87"/>
      <c r="M185" s="135"/>
      <c r="N185" s="88"/>
    </row>
    <row r="186" spans="1:14" ht="26" customHeight="1">
      <c r="A186" s="138"/>
      <c r="B186" s="137"/>
      <c r="C186" s="127"/>
      <c r="D186" s="128"/>
      <c r="E186" s="129"/>
      <c r="F186" s="130"/>
      <c r="G186" s="131"/>
      <c r="H186" s="132"/>
      <c r="I186" s="133"/>
      <c r="J186" s="86"/>
      <c r="K186" s="134"/>
      <c r="L186" s="87"/>
      <c r="M186" s="135"/>
      <c r="N186" s="88"/>
    </row>
    <row r="187" spans="1:14" ht="26" customHeight="1">
      <c r="A187" s="138"/>
      <c r="B187" s="137"/>
      <c r="C187" s="127"/>
      <c r="D187" s="128"/>
      <c r="E187" s="129"/>
      <c r="F187" s="130"/>
      <c r="G187" s="131"/>
      <c r="H187" s="132"/>
      <c r="I187" s="133"/>
      <c r="J187" s="86"/>
      <c r="K187" s="134"/>
      <c r="L187" s="87"/>
      <c r="M187" s="135"/>
      <c r="N187" s="88"/>
    </row>
    <row r="188" spans="1:14" ht="26" customHeight="1">
      <c r="A188" s="138"/>
      <c r="B188" s="137"/>
      <c r="C188" s="127"/>
      <c r="D188" s="128"/>
      <c r="E188" s="129"/>
      <c r="F188" s="130"/>
      <c r="G188" s="131"/>
      <c r="H188" s="132"/>
      <c r="I188" s="133"/>
      <c r="J188" s="86"/>
      <c r="K188" s="134"/>
      <c r="L188" s="87"/>
      <c r="M188" s="135"/>
      <c r="N188" s="88"/>
    </row>
    <row r="189" spans="1:14" ht="26" customHeight="1">
      <c r="A189" s="138"/>
      <c r="B189" s="137"/>
      <c r="C189" s="127"/>
      <c r="D189" s="128"/>
      <c r="E189" s="129"/>
      <c r="F189" s="130"/>
      <c r="G189" s="131"/>
      <c r="H189" s="132"/>
      <c r="I189" s="133"/>
      <c r="J189" s="86"/>
      <c r="K189" s="134"/>
      <c r="L189" s="87"/>
      <c r="M189" s="135"/>
      <c r="N189" s="88"/>
    </row>
    <row r="190" spans="1:14" ht="26" customHeight="1">
      <c r="A190" s="138"/>
      <c r="B190" s="137"/>
      <c r="C190" s="127"/>
      <c r="D190" s="128"/>
      <c r="E190" s="129"/>
      <c r="F190" s="130"/>
      <c r="G190" s="131"/>
      <c r="H190" s="132"/>
      <c r="I190" s="133"/>
      <c r="J190" s="86"/>
      <c r="K190" s="134"/>
      <c r="L190" s="87"/>
      <c r="M190" s="135"/>
      <c r="N190" s="88"/>
    </row>
    <row r="191" spans="1:14" ht="26" customHeight="1">
      <c r="A191" s="138"/>
      <c r="B191" s="137"/>
      <c r="C191" s="127"/>
      <c r="D191" s="128"/>
      <c r="E191" s="129"/>
      <c r="F191" s="130"/>
      <c r="G191" s="131"/>
      <c r="H191" s="132"/>
      <c r="I191" s="133"/>
      <c r="J191" s="86"/>
      <c r="K191" s="134"/>
      <c r="L191" s="87"/>
      <c r="M191" s="135"/>
      <c r="N191" s="88"/>
    </row>
    <row r="192" spans="1:14" ht="26" customHeight="1">
      <c r="A192" s="138"/>
      <c r="B192" s="137"/>
      <c r="C192" s="127"/>
      <c r="D192" s="128"/>
      <c r="E192" s="129"/>
      <c r="F192" s="130"/>
      <c r="G192" s="131"/>
      <c r="H192" s="132"/>
      <c r="I192" s="133"/>
      <c r="J192" s="86"/>
      <c r="K192" s="134"/>
      <c r="L192" s="87"/>
      <c r="M192" s="135"/>
      <c r="N192" s="88"/>
    </row>
    <row r="193" spans="1:14" ht="26" customHeight="1">
      <c r="A193" s="138"/>
      <c r="B193" s="137"/>
      <c r="C193" s="127"/>
      <c r="D193" s="128"/>
      <c r="E193" s="129"/>
      <c r="F193" s="130"/>
      <c r="G193" s="131"/>
      <c r="H193" s="132"/>
      <c r="I193" s="133"/>
      <c r="J193" s="86"/>
      <c r="K193" s="134"/>
      <c r="L193" s="87"/>
      <c r="M193" s="135"/>
      <c r="N193" s="88"/>
    </row>
    <row r="194" spans="1:14" ht="26" customHeight="1">
      <c r="A194" s="138"/>
      <c r="B194" s="137"/>
      <c r="C194" s="127"/>
      <c r="D194" s="128"/>
      <c r="E194" s="129"/>
      <c r="F194" s="130"/>
      <c r="G194" s="131"/>
      <c r="H194" s="132"/>
      <c r="I194" s="133"/>
      <c r="J194" s="86"/>
      <c r="K194" s="134"/>
      <c r="L194" s="87"/>
      <c r="M194" s="135"/>
      <c r="N194" s="88"/>
    </row>
    <row r="195" spans="1:14" ht="26" customHeight="1">
      <c r="A195" s="138"/>
      <c r="B195" s="137"/>
      <c r="C195" s="127"/>
      <c r="D195" s="128"/>
      <c r="E195" s="129"/>
      <c r="F195" s="130"/>
      <c r="G195" s="131"/>
      <c r="H195" s="132"/>
      <c r="I195" s="133"/>
      <c r="J195" s="86"/>
      <c r="K195" s="134"/>
      <c r="L195" s="87"/>
      <c r="M195" s="135"/>
      <c r="N195" s="88"/>
    </row>
    <row r="196" spans="1:14" ht="26" customHeight="1">
      <c r="A196" s="138"/>
      <c r="B196" s="137"/>
      <c r="C196" s="127"/>
      <c r="D196" s="128"/>
      <c r="E196" s="129"/>
      <c r="F196" s="130"/>
      <c r="G196" s="131"/>
      <c r="H196" s="132"/>
      <c r="I196" s="133"/>
      <c r="J196" s="86"/>
      <c r="K196" s="134"/>
      <c r="L196" s="87"/>
      <c r="M196" s="135"/>
      <c r="N196" s="88"/>
    </row>
    <row r="197" spans="1:14" ht="26" customHeight="1">
      <c r="A197" s="138"/>
      <c r="B197" s="137"/>
      <c r="C197" s="127"/>
      <c r="D197" s="128"/>
      <c r="E197" s="129"/>
      <c r="F197" s="130"/>
      <c r="G197" s="131"/>
      <c r="H197" s="132"/>
      <c r="I197" s="133"/>
      <c r="J197" s="86"/>
      <c r="K197" s="134"/>
      <c r="L197" s="87"/>
      <c r="M197" s="135"/>
      <c r="N197" s="88"/>
    </row>
    <row r="198" spans="1:14" ht="26" customHeight="1">
      <c r="A198" s="138"/>
      <c r="B198" s="137" t="s">
        <v>15</v>
      </c>
      <c r="C198" s="127"/>
      <c r="D198" s="128"/>
      <c r="E198" s="129"/>
      <c r="F198" s="130"/>
      <c r="G198" s="131"/>
      <c r="H198" s="132"/>
      <c r="I198" s="133"/>
      <c r="J198" s="86"/>
      <c r="K198" s="134"/>
      <c r="L198" s="87"/>
      <c r="M198" s="135"/>
      <c r="N198" s="88"/>
    </row>
    <row r="199" spans="1:14" ht="26" customHeight="1">
      <c r="A199" s="138"/>
      <c r="B199" s="137" t="s">
        <v>15</v>
      </c>
      <c r="C199" s="127"/>
      <c r="D199" s="128"/>
      <c r="E199" s="129"/>
      <c r="F199" s="130"/>
      <c r="G199" s="131"/>
      <c r="H199" s="132"/>
      <c r="I199" s="133"/>
      <c r="J199" s="86"/>
      <c r="K199" s="134"/>
      <c r="L199" s="87"/>
      <c r="M199" s="135"/>
      <c r="N199" s="88"/>
    </row>
    <row r="200" spans="1:14" ht="26" customHeight="1">
      <c r="A200" s="138"/>
      <c r="B200" s="137" t="s">
        <v>15</v>
      </c>
      <c r="C200" s="127"/>
      <c r="D200" s="128"/>
      <c r="E200" s="129"/>
      <c r="F200" s="130"/>
      <c r="G200" s="131"/>
      <c r="H200" s="132"/>
      <c r="I200" s="133"/>
      <c r="J200" s="86"/>
      <c r="K200" s="134"/>
      <c r="L200" s="87"/>
      <c r="M200" s="135"/>
      <c r="N200" s="88"/>
    </row>
    <row r="201" spans="1:14" ht="26" customHeight="1">
      <c r="A201" s="138"/>
      <c r="B201" s="137" t="s">
        <v>15</v>
      </c>
      <c r="C201" s="127"/>
      <c r="D201" s="128"/>
      <c r="E201" s="129"/>
      <c r="F201" s="130"/>
      <c r="G201" s="131"/>
      <c r="H201" s="132"/>
      <c r="I201" s="133"/>
      <c r="J201" s="86"/>
      <c r="K201" s="134"/>
      <c r="L201" s="87"/>
      <c r="M201" s="135"/>
      <c r="N201" s="88"/>
    </row>
    <row r="202" spans="1:14" ht="26" customHeight="1">
      <c r="A202" s="138"/>
      <c r="B202" s="137" t="s">
        <v>15</v>
      </c>
      <c r="C202" s="127"/>
      <c r="D202" s="128"/>
      <c r="E202" s="129"/>
      <c r="F202" s="130"/>
      <c r="G202" s="131"/>
      <c r="H202" s="132"/>
      <c r="I202" s="133"/>
      <c r="J202" s="86"/>
      <c r="K202" s="134"/>
      <c r="L202" s="87"/>
      <c r="M202" s="135"/>
      <c r="N202" s="88"/>
    </row>
    <row r="203" spans="1:14" ht="26" customHeight="1">
      <c r="A203" s="138"/>
      <c r="B203" s="137" t="s">
        <v>15</v>
      </c>
      <c r="C203" s="127"/>
      <c r="D203" s="128"/>
      <c r="E203" s="129"/>
      <c r="F203" s="130"/>
      <c r="G203" s="131"/>
      <c r="H203" s="132"/>
      <c r="I203" s="133"/>
      <c r="J203" s="86"/>
      <c r="K203" s="134"/>
      <c r="L203" s="87"/>
      <c r="M203" s="135"/>
      <c r="N203" s="88"/>
    </row>
    <row r="204" spans="1:14" ht="26" customHeight="1">
      <c r="A204" s="138"/>
      <c r="B204" s="137" t="s">
        <v>15</v>
      </c>
      <c r="C204" s="127"/>
      <c r="D204" s="128"/>
      <c r="E204" s="129"/>
      <c r="F204" s="130"/>
      <c r="G204" s="131"/>
      <c r="H204" s="132"/>
      <c r="I204" s="133"/>
      <c r="J204" s="86"/>
      <c r="K204" s="134"/>
      <c r="L204" s="87"/>
      <c r="M204" s="135"/>
      <c r="N204" s="88"/>
    </row>
    <row r="205" spans="1:14" ht="26" customHeight="1">
      <c r="A205" s="138"/>
      <c r="B205" s="137" t="s">
        <v>15</v>
      </c>
      <c r="C205" s="127"/>
      <c r="D205" s="128"/>
      <c r="E205" s="129"/>
      <c r="F205" s="130"/>
      <c r="G205" s="131"/>
      <c r="H205" s="132"/>
      <c r="I205" s="133"/>
      <c r="J205" s="86"/>
      <c r="K205" s="134"/>
      <c r="L205" s="87"/>
      <c r="M205" s="135"/>
      <c r="N205" s="88"/>
    </row>
    <row r="206" spans="1:14" ht="26" customHeight="1">
      <c r="A206" s="138"/>
      <c r="B206" s="137" t="s">
        <v>15</v>
      </c>
      <c r="C206" s="127"/>
      <c r="D206" s="128"/>
      <c r="E206" s="129"/>
      <c r="F206" s="130"/>
      <c r="G206" s="131"/>
      <c r="H206" s="132"/>
      <c r="I206" s="133"/>
      <c r="J206" s="86"/>
      <c r="K206" s="134"/>
      <c r="L206" s="87"/>
      <c r="M206" s="135"/>
      <c r="N206" s="88"/>
    </row>
    <row r="207" spans="1:14" ht="26" customHeight="1">
      <c r="A207" s="138"/>
      <c r="B207" s="137" t="s">
        <v>15</v>
      </c>
      <c r="C207" s="127"/>
      <c r="D207" s="128"/>
      <c r="E207" s="129"/>
      <c r="F207" s="130"/>
      <c r="G207" s="131"/>
      <c r="H207" s="132"/>
      <c r="I207" s="133"/>
      <c r="J207" s="86"/>
      <c r="K207" s="134"/>
      <c r="L207" s="87"/>
      <c r="M207" s="135"/>
      <c r="N207" s="88"/>
    </row>
    <row r="208" spans="1:14" ht="26" customHeight="1">
      <c r="A208" s="138"/>
      <c r="B208" s="138"/>
      <c r="C208" s="127"/>
      <c r="D208" s="128"/>
      <c r="E208" s="129"/>
      <c r="F208" s="130"/>
      <c r="G208" s="131"/>
      <c r="H208" s="132"/>
      <c r="I208" s="133"/>
      <c r="J208" s="86"/>
      <c r="K208" s="134"/>
      <c r="L208" s="87"/>
      <c r="M208" s="135"/>
      <c r="N208" s="88"/>
    </row>
    <row r="209" spans="1:14" ht="26" customHeight="1">
      <c r="A209" s="138"/>
      <c r="B209" s="138"/>
      <c r="C209" s="127"/>
      <c r="D209" s="128"/>
      <c r="E209" s="129"/>
      <c r="F209" s="130"/>
      <c r="G209" s="131"/>
      <c r="H209" s="132"/>
      <c r="I209" s="133"/>
      <c r="J209" s="86"/>
      <c r="K209" s="134"/>
      <c r="L209" s="87"/>
      <c r="M209" s="135"/>
      <c r="N209" s="88"/>
    </row>
    <row r="210" spans="1:14" ht="26" customHeight="1">
      <c r="A210" s="138"/>
      <c r="B210" s="140"/>
      <c r="C210" s="127"/>
      <c r="D210" s="128"/>
      <c r="E210" s="129"/>
      <c r="F210" s="130"/>
      <c r="G210" s="131"/>
      <c r="H210" s="132"/>
      <c r="I210" s="133"/>
      <c r="J210" s="86"/>
      <c r="K210" s="134"/>
      <c r="L210" s="87"/>
      <c r="M210" s="135"/>
      <c r="N210" s="88"/>
    </row>
    <row r="211" spans="1:14" ht="26" customHeight="1">
      <c r="A211" s="138"/>
      <c r="B211" s="137"/>
      <c r="C211" s="127"/>
      <c r="D211" s="128"/>
      <c r="E211" s="129"/>
      <c r="F211" s="130"/>
      <c r="G211" s="131"/>
      <c r="H211" s="132"/>
      <c r="I211" s="133"/>
      <c r="J211" s="86"/>
      <c r="K211" s="134"/>
      <c r="L211" s="87"/>
      <c r="M211" s="135"/>
      <c r="N211" s="88"/>
    </row>
    <row r="212" spans="1:14" ht="26" customHeight="1">
      <c r="A212" s="138"/>
      <c r="B212" s="137"/>
      <c r="C212" s="127"/>
      <c r="D212" s="128"/>
      <c r="E212" s="129"/>
      <c r="F212" s="130"/>
      <c r="G212" s="131"/>
      <c r="H212" s="132"/>
      <c r="I212" s="133"/>
      <c r="J212" s="86"/>
      <c r="K212" s="134"/>
      <c r="L212" s="87"/>
      <c r="M212" s="135"/>
      <c r="N212" s="88"/>
    </row>
    <row r="213" spans="1:14" ht="26" customHeight="1">
      <c r="A213" s="138"/>
      <c r="B213" s="137"/>
      <c r="C213" s="127"/>
      <c r="D213" s="128"/>
      <c r="E213" s="129"/>
      <c r="F213" s="130"/>
      <c r="G213" s="131"/>
      <c r="H213" s="132"/>
      <c r="I213" s="133"/>
      <c r="J213" s="86"/>
      <c r="K213" s="134"/>
      <c r="L213" s="87"/>
      <c r="M213" s="135"/>
      <c r="N213" s="88"/>
    </row>
    <row r="214" spans="1:14" ht="26" customHeight="1">
      <c r="A214" s="138"/>
      <c r="B214" s="137"/>
      <c r="C214" s="127"/>
      <c r="D214" s="128"/>
      <c r="E214" s="129"/>
      <c r="F214" s="130"/>
      <c r="G214" s="131"/>
      <c r="H214" s="132"/>
      <c r="I214" s="133"/>
      <c r="J214" s="86"/>
      <c r="K214" s="134"/>
      <c r="L214" s="87"/>
      <c r="M214" s="135"/>
      <c r="N214" s="88"/>
    </row>
    <row r="215" spans="1:14" ht="26" customHeight="1">
      <c r="A215" s="138"/>
      <c r="B215" s="137"/>
      <c r="C215" s="127"/>
      <c r="D215" s="128"/>
      <c r="E215" s="129"/>
      <c r="F215" s="130"/>
      <c r="G215" s="131"/>
      <c r="H215" s="132"/>
      <c r="I215" s="133"/>
      <c r="J215" s="86"/>
      <c r="K215" s="134"/>
      <c r="L215" s="87"/>
      <c r="M215" s="135"/>
      <c r="N215" s="88"/>
    </row>
    <row r="216" spans="1:14" ht="26" customHeight="1">
      <c r="A216" s="138"/>
      <c r="B216" s="137"/>
      <c r="C216" s="127"/>
      <c r="D216" s="128"/>
      <c r="E216" s="129"/>
      <c r="F216" s="130"/>
      <c r="G216" s="131"/>
      <c r="H216" s="132"/>
      <c r="I216" s="133"/>
      <c r="J216" s="86"/>
      <c r="K216" s="134"/>
      <c r="L216" s="87"/>
      <c r="M216" s="135"/>
      <c r="N216" s="88"/>
    </row>
    <row r="217" spans="1:14" ht="26" customHeight="1">
      <c r="A217" s="138"/>
      <c r="B217" s="137"/>
      <c r="C217" s="127"/>
      <c r="D217" s="128"/>
      <c r="E217" s="129"/>
      <c r="F217" s="130"/>
      <c r="G217" s="131"/>
      <c r="H217" s="132"/>
      <c r="I217" s="133"/>
      <c r="J217" s="86"/>
      <c r="K217" s="134"/>
      <c r="L217" s="87"/>
      <c r="M217" s="135"/>
      <c r="N217" s="88"/>
    </row>
    <row r="218" spans="1:14" ht="26" customHeight="1">
      <c r="A218" s="138"/>
      <c r="B218" s="137"/>
      <c r="C218" s="127"/>
      <c r="D218" s="128"/>
      <c r="E218" s="129"/>
      <c r="F218" s="130"/>
      <c r="G218" s="131"/>
      <c r="H218" s="132"/>
      <c r="I218" s="133"/>
      <c r="J218" s="86"/>
      <c r="K218" s="134"/>
      <c r="L218" s="87"/>
      <c r="M218" s="135"/>
      <c r="N218" s="88"/>
    </row>
    <row r="219" spans="1:14" ht="26" customHeight="1">
      <c r="A219" s="138"/>
      <c r="B219" s="137"/>
      <c r="C219" s="127"/>
      <c r="D219" s="128"/>
      <c r="E219" s="129"/>
      <c r="F219" s="130"/>
      <c r="G219" s="131"/>
      <c r="H219" s="132"/>
      <c r="I219" s="133"/>
      <c r="J219" s="86"/>
      <c r="K219" s="134"/>
      <c r="L219" s="87"/>
      <c r="M219" s="135"/>
      <c r="N219" s="88"/>
    </row>
    <row r="220" spans="1:14" ht="26" customHeight="1">
      <c r="A220" s="138"/>
      <c r="B220" s="137"/>
      <c r="C220" s="127"/>
      <c r="D220" s="128"/>
      <c r="E220" s="129"/>
      <c r="F220" s="130"/>
      <c r="G220" s="131"/>
      <c r="H220" s="132"/>
      <c r="I220" s="133"/>
      <c r="J220" s="86"/>
      <c r="K220" s="134"/>
      <c r="L220" s="87"/>
      <c r="M220" s="135"/>
      <c r="N220" s="88"/>
    </row>
    <row r="221" spans="1:14" ht="26" customHeight="1">
      <c r="A221" s="138"/>
      <c r="B221" s="137"/>
      <c r="C221" s="127"/>
      <c r="D221" s="128"/>
      <c r="E221" s="129"/>
      <c r="F221" s="130"/>
      <c r="G221" s="131"/>
      <c r="H221" s="132"/>
      <c r="I221" s="133"/>
      <c r="J221" s="86"/>
      <c r="K221" s="134"/>
      <c r="L221" s="87"/>
      <c r="M221" s="135"/>
      <c r="N221" s="88"/>
    </row>
    <row r="222" spans="1:14" ht="26" customHeight="1">
      <c r="A222" s="138"/>
      <c r="B222" s="137"/>
      <c r="C222" s="127"/>
      <c r="D222" s="128"/>
      <c r="E222" s="129"/>
      <c r="F222" s="130"/>
      <c r="G222" s="131"/>
      <c r="H222" s="132"/>
      <c r="I222" s="133"/>
      <c r="J222" s="86"/>
      <c r="K222" s="134"/>
      <c r="L222" s="87"/>
      <c r="M222" s="135"/>
      <c r="N222" s="88"/>
    </row>
    <row r="223" spans="1:14" ht="26" customHeight="1">
      <c r="A223" s="138"/>
      <c r="B223" s="137"/>
      <c r="C223" s="127"/>
      <c r="D223" s="128"/>
      <c r="E223" s="129"/>
      <c r="F223" s="130"/>
      <c r="G223" s="131"/>
      <c r="H223" s="132"/>
      <c r="I223" s="133"/>
      <c r="J223" s="86"/>
      <c r="K223" s="134"/>
      <c r="L223" s="87"/>
      <c r="M223" s="135"/>
      <c r="N223" s="88"/>
    </row>
    <row r="224" spans="1:14" ht="26" customHeight="1">
      <c r="A224" s="138"/>
      <c r="B224" s="137"/>
      <c r="C224" s="127"/>
      <c r="D224" s="128"/>
      <c r="E224" s="129"/>
      <c r="F224" s="130"/>
      <c r="G224" s="131"/>
      <c r="H224" s="132"/>
      <c r="I224" s="133"/>
      <c r="J224" s="86"/>
      <c r="K224" s="134"/>
      <c r="L224" s="87"/>
      <c r="M224" s="135"/>
      <c r="N224" s="88"/>
    </row>
    <row r="225" spans="1:14" ht="26" customHeight="1">
      <c r="A225" s="138"/>
      <c r="B225" s="137"/>
      <c r="C225" s="127"/>
      <c r="D225" s="128"/>
      <c r="E225" s="129"/>
      <c r="F225" s="130"/>
      <c r="G225" s="131"/>
      <c r="H225" s="132"/>
      <c r="I225" s="133"/>
      <c r="J225" s="86"/>
      <c r="K225" s="134"/>
      <c r="L225" s="87"/>
      <c r="M225" s="135"/>
      <c r="N225" s="88"/>
    </row>
    <row r="226" spans="1:14" ht="26" customHeight="1">
      <c r="A226" s="138"/>
      <c r="B226" s="137" t="s">
        <v>15</v>
      </c>
      <c r="C226" s="127"/>
      <c r="D226" s="128"/>
      <c r="E226" s="129"/>
      <c r="F226" s="130"/>
      <c r="G226" s="131"/>
      <c r="H226" s="132"/>
      <c r="I226" s="133"/>
      <c r="J226" s="86"/>
      <c r="K226" s="134"/>
      <c r="L226" s="87"/>
      <c r="M226" s="135"/>
      <c r="N226" s="88"/>
    </row>
    <row r="227" spans="1:14" ht="26" customHeight="1">
      <c r="A227" s="138"/>
      <c r="B227" s="137" t="s">
        <v>15</v>
      </c>
      <c r="C227" s="127"/>
      <c r="D227" s="128"/>
      <c r="E227" s="129"/>
      <c r="F227" s="130"/>
      <c r="G227" s="131"/>
      <c r="H227" s="132"/>
      <c r="I227" s="133"/>
      <c r="J227" s="86"/>
      <c r="K227" s="134"/>
      <c r="L227" s="87"/>
      <c r="M227" s="135"/>
      <c r="N227" s="88"/>
    </row>
    <row r="228" spans="1:14" ht="26" customHeight="1">
      <c r="A228" s="138"/>
      <c r="B228" s="137" t="s">
        <v>15</v>
      </c>
      <c r="C228" s="127"/>
      <c r="D228" s="128"/>
      <c r="E228" s="129"/>
      <c r="F228" s="130"/>
      <c r="G228" s="131"/>
      <c r="H228" s="132"/>
      <c r="I228" s="133"/>
      <c r="J228" s="86"/>
      <c r="K228" s="134"/>
      <c r="L228" s="87"/>
      <c r="M228" s="135"/>
      <c r="N228" s="88"/>
    </row>
    <row r="229" spans="1:14" ht="26" customHeight="1">
      <c r="A229" s="138"/>
      <c r="B229" s="137" t="s">
        <v>15</v>
      </c>
      <c r="C229" s="127"/>
      <c r="D229" s="128"/>
      <c r="E229" s="129"/>
      <c r="F229" s="130"/>
      <c r="G229" s="131"/>
      <c r="H229" s="132"/>
      <c r="I229" s="133"/>
      <c r="J229" s="86"/>
      <c r="K229" s="134"/>
      <c r="L229" s="87"/>
      <c r="M229" s="135"/>
      <c r="N229" s="88"/>
    </row>
    <row r="230" spans="1:14" ht="26" customHeight="1">
      <c r="A230" s="138"/>
      <c r="B230" s="137" t="s">
        <v>15</v>
      </c>
      <c r="C230" s="127"/>
      <c r="D230" s="128"/>
      <c r="E230" s="129"/>
      <c r="F230" s="130"/>
      <c r="G230" s="131"/>
      <c r="H230" s="132"/>
      <c r="I230" s="133"/>
      <c r="J230" s="86"/>
      <c r="K230" s="134"/>
      <c r="L230" s="87"/>
      <c r="M230" s="135"/>
      <c r="N230" s="88"/>
    </row>
    <row r="231" spans="1:14" ht="26" customHeight="1">
      <c r="A231" s="138"/>
      <c r="B231" s="137" t="s">
        <v>15</v>
      </c>
      <c r="C231" s="127"/>
      <c r="D231" s="128"/>
      <c r="E231" s="129"/>
      <c r="F231" s="130"/>
      <c r="G231" s="131"/>
      <c r="H231" s="132"/>
      <c r="I231" s="133"/>
      <c r="J231" s="86"/>
      <c r="K231" s="134"/>
      <c r="L231" s="87"/>
      <c r="M231" s="135"/>
      <c r="N231" s="88"/>
    </row>
    <row r="232" spans="1:14" ht="26" customHeight="1">
      <c r="A232" s="138"/>
      <c r="B232" s="137" t="s">
        <v>15</v>
      </c>
      <c r="C232" s="127"/>
      <c r="D232" s="128"/>
      <c r="E232" s="129"/>
      <c r="F232" s="130"/>
      <c r="G232" s="131"/>
      <c r="H232" s="132"/>
      <c r="I232" s="133"/>
      <c r="J232" s="86"/>
      <c r="K232" s="134"/>
      <c r="L232" s="87"/>
      <c r="M232" s="135"/>
      <c r="N232" s="88"/>
    </row>
    <row r="233" spans="1:14" ht="26" customHeight="1">
      <c r="A233" s="138"/>
      <c r="B233" s="137" t="s">
        <v>15</v>
      </c>
      <c r="C233" s="127"/>
      <c r="D233" s="128"/>
      <c r="E233" s="129"/>
      <c r="F233" s="130"/>
      <c r="G233" s="131"/>
      <c r="H233" s="132"/>
      <c r="I233" s="133"/>
      <c r="J233" s="86"/>
      <c r="K233" s="134"/>
      <c r="L233" s="87"/>
      <c r="M233" s="135"/>
      <c r="N233" s="88"/>
    </row>
    <row r="234" spans="1:14" ht="26" customHeight="1">
      <c r="A234" s="138"/>
      <c r="B234" s="137" t="s">
        <v>15</v>
      </c>
      <c r="C234" s="127"/>
      <c r="D234" s="128"/>
      <c r="E234" s="129"/>
      <c r="F234" s="130"/>
      <c r="G234" s="131"/>
      <c r="H234" s="132"/>
      <c r="I234" s="133"/>
      <c r="J234" s="86"/>
      <c r="K234" s="134"/>
      <c r="L234" s="87"/>
      <c r="M234" s="135"/>
      <c r="N234" s="88"/>
    </row>
    <row r="235" spans="1:14" ht="26" customHeight="1">
      <c r="A235" s="138"/>
      <c r="B235" s="137" t="s">
        <v>15</v>
      </c>
      <c r="C235" s="127"/>
      <c r="D235" s="128"/>
      <c r="E235" s="129"/>
      <c r="F235" s="130"/>
      <c r="G235" s="131"/>
      <c r="H235" s="132"/>
      <c r="I235" s="133"/>
      <c r="J235" s="86"/>
      <c r="K235" s="134"/>
      <c r="L235" s="87"/>
      <c r="M235" s="135"/>
      <c r="N235" s="88"/>
    </row>
    <row r="236" spans="1:14" ht="26" customHeight="1">
      <c r="A236" s="138"/>
      <c r="B236" s="138"/>
      <c r="C236" s="127"/>
      <c r="D236" s="128"/>
      <c r="E236" s="129"/>
      <c r="F236" s="130"/>
      <c r="G236" s="131"/>
      <c r="H236" s="132"/>
      <c r="I236" s="133"/>
      <c r="J236" s="86"/>
      <c r="K236" s="134"/>
      <c r="L236" s="87"/>
      <c r="M236" s="135"/>
      <c r="N236" s="88"/>
    </row>
    <row r="237" spans="1:14" ht="26" customHeight="1">
      <c r="A237" s="138"/>
      <c r="B237" s="138"/>
      <c r="C237" s="127"/>
      <c r="D237" s="128"/>
      <c r="E237" s="129"/>
      <c r="F237" s="130"/>
      <c r="G237" s="131"/>
      <c r="H237" s="132"/>
      <c r="I237" s="133"/>
      <c r="J237" s="86"/>
      <c r="K237" s="134"/>
      <c r="L237" s="87"/>
      <c r="M237" s="135"/>
      <c r="N237" s="88"/>
    </row>
    <row r="238" spans="1:14" ht="26" customHeight="1">
      <c r="A238" s="138"/>
      <c r="B238" s="140"/>
      <c r="C238" s="127"/>
      <c r="D238" s="128"/>
      <c r="E238" s="129"/>
      <c r="F238" s="130"/>
      <c r="G238" s="131"/>
      <c r="H238" s="132"/>
      <c r="I238" s="133"/>
      <c r="J238" s="86"/>
      <c r="K238" s="134"/>
      <c r="L238" s="87"/>
      <c r="M238" s="135"/>
      <c r="N238" s="88"/>
    </row>
    <row r="239" spans="1:14" ht="26" customHeight="1">
      <c r="A239" s="138"/>
      <c r="B239" s="137"/>
      <c r="C239" s="127"/>
      <c r="D239" s="128"/>
      <c r="E239" s="129"/>
      <c r="F239" s="130"/>
      <c r="G239" s="131"/>
      <c r="H239" s="132"/>
      <c r="I239" s="133"/>
      <c r="J239" s="86"/>
      <c r="K239" s="134"/>
      <c r="L239" s="87"/>
      <c r="M239" s="135"/>
      <c r="N239" s="88"/>
    </row>
    <row r="240" spans="1:14" ht="26" customHeight="1">
      <c r="A240" s="138"/>
      <c r="B240" s="137"/>
      <c r="C240" s="127"/>
      <c r="D240" s="128"/>
      <c r="E240" s="129"/>
      <c r="F240" s="130"/>
      <c r="G240" s="131"/>
      <c r="H240" s="132"/>
      <c r="I240" s="133"/>
      <c r="J240" s="86"/>
      <c r="K240" s="134"/>
      <c r="L240" s="87"/>
      <c r="M240" s="135"/>
      <c r="N240" s="88"/>
    </row>
    <row r="241" spans="1:14" ht="26" customHeight="1">
      <c r="A241" s="138"/>
      <c r="B241" s="137"/>
      <c r="C241" s="127"/>
      <c r="D241" s="128"/>
      <c r="E241" s="129"/>
      <c r="F241" s="130"/>
      <c r="G241" s="131"/>
      <c r="H241" s="132"/>
      <c r="I241" s="133"/>
      <c r="J241" s="86"/>
      <c r="K241" s="134"/>
      <c r="L241" s="87"/>
      <c r="M241" s="135"/>
      <c r="N241" s="88"/>
    </row>
    <row r="242" spans="1:14" ht="26" customHeight="1">
      <c r="A242" s="138"/>
      <c r="B242" s="137"/>
      <c r="C242" s="127"/>
      <c r="D242" s="128"/>
      <c r="E242" s="129"/>
      <c r="F242" s="130"/>
      <c r="G242" s="131"/>
      <c r="H242" s="132"/>
      <c r="I242" s="133"/>
      <c r="J242" s="86"/>
      <c r="K242" s="134"/>
      <c r="L242" s="87"/>
      <c r="M242" s="135"/>
      <c r="N242" s="88"/>
    </row>
    <row r="243" spans="1:14" ht="26" customHeight="1">
      <c r="A243" s="138"/>
      <c r="B243" s="137"/>
      <c r="C243" s="127"/>
      <c r="D243" s="128"/>
      <c r="E243" s="129"/>
      <c r="F243" s="130"/>
      <c r="G243" s="131"/>
      <c r="H243" s="132"/>
      <c r="I243" s="133"/>
      <c r="J243" s="86"/>
      <c r="K243" s="134"/>
      <c r="L243" s="87"/>
      <c r="M243" s="135"/>
      <c r="N243" s="88"/>
    </row>
    <row r="244" spans="1:14" ht="26" customHeight="1">
      <c r="A244" s="138"/>
      <c r="B244" s="137"/>
      <c r="C244" s="127"/>
      <c r="D244" s="128"/>
      <c r="E244" s="129"/>
      <c r="F244" s="130"/>
      <c r="G244" s="131"/>
      <c r="H244" s="132"/>
      <c r="I244" s="133"/>
      <c r="J244" s="86"/>
      <c r="K244" s="134"/>
      <c r="L244" s="87"/>
      <c r="M244" s="135"/>
      <c r="N244" s="88"/>
    </row>
    <row r="245" spans="1:14" ht="26" customHeight="1">
      <c r="A245" s="138"/>
      <c r="B245" s="137"/>
      <c r="C245" s="127"/>
      <c r="D245" s="128"/>
      <c r="E245" s="129"/>
      <c r="F245" s="130"/>
      <c r="G245" s="131"/>
      <c r="H245" s="132"/>
      <c r="I245" s="133"/>
      <c r="J245" s="86"/>
      <c r="K245" s="134"/>
      <c r="L245" s="87"/>
      <c r="M245" s="135"/>
      <c r="N245" s="88"/>
    </row>
    <row r="246" spans="1:14" ht="26" customHeight="1">
      <c r="A246" s="138"/>
      <c r="B246" s="137"/>
      <c r="C246" s="127"/>
      <c r="D246" s="128"/>
      <c r="E246" s="129"/>
      <c r="F246" s="130"/>
      <c r="G246" s="131"/>
      <c r="H246" s="132"/>
      <c r="I246" s="133"/>
      <c r="J246" s="86"/>
      <c r="K246" s="134"/>
      <c r="L246" s="87"/>
      <c r="M246" s="135"/>
      <c r="N246" s="88"/>
    </row>
    <row r="247" spans="1:14" ht="26" customHeight="1">
      <c r="A247" s="138"/>
      <c r="B247" s="137"/>
      <c r="C247" s="127"/>
      <c r="D247" s="128"/>
      <c r="E247" s="129"/>
      <c r="F247" s="130"/>
      <c r="G247" s="131"/>
      <c r="H247" s="132"/>
      <c r="I247" s="133"/>
      <c r="J247" s="86"/>
      <c r="K247" s="134"/>
      <c r="L247" s="87"/>
      <c r="M247" s="135"/>
      <c r="N247" s="88"/>
    </row>
    <row r="248" spans="1:14" ht="26" customHeight="1">
      <c r="A248" s="138"/>
      <c r="B248" s="137"/>
      <c r="C248" s="127"/>
      <c r="D248" s="128"/>
      <c r="E248" s="129"/>
      <c r="F248" s="130"/>
      <c r="G248" s="131"/>
      <c r="H248" s="132"/>
      <c r="I248" s="133"/>
      <c r="J248" s="86"/>
      <c r="K248" s="134"/>
      <c r="L248" s="87"/>
      <c r="M248" s="135"/>
      <c r="N248" s="88"/>
    </row>
    <row r="249" spans="1:14" ht="26" customHeight="1">
      <c r="A249" s="138"/>
      <c r="B249" s="137"/>
      <c r="C249" s="127"/>
      <c r="D249" s="128"/>
      <c r="E249" s="129"/>
      <c r="F249" s="130"/>
      <c r="G249" s="131"/>
      <c r="H249" s="132"/>
      <c r="I249" s="133"/>
      <c r="J249" s="86"/>
      <c r="K249" s="134"/>
      <c r="L249" s="87"/>
      <c r="M249" s="135"/>
      <c r="N249" s="88"/>
    </row>
    <row r="250" spans="1:14" ht="26" customHeight="1">
      <c r="A250" s="138"/>
      <c r="B250" s="137"/>
      <c r="C250" s="127"/>
      <c r="D250" s="128"/>
      <c r="E250" s="129"/>
      <c r="F250" s="130"/>
      <c r="G250" s="131"/>
      <c r="H250" s="132"/>
      <c r="I250" s="133"/>
      <c r="J250" s="86"/>
      <c r="K250" s="134"/>
      <c r="L250" s="87"/>
      <c r="M250" s="135"/>
      <c r="N250" s="88"/>
    </row>
    <row r="251" spans="1:14" ht="26" customHeight="1">
      <c r="A251" s="138"/>
      <c r="B251" s="137"/>
      <c r="C251" s="127"/>
      <c r="D251" s="128"/>
      <c r="E251" s="129"/>
      <c r="F251" s="130"/>
      <c r="G251" s="131"/>
      <c r="H251" s="132"/>
      <c r="I251" s="133"/>
      <c r="J251" s="86"/>
      <c r="K251" s="134"/>
      <c r="L251" s="87"/>
      <c r="M251" s="135"/>
      <c r="N251" s="88"/>
    </row>
    <row r="252" spans="1:14" ht="26" customHeight="1">
      <c r="A252" s="138"/>
      <c r="B252" s="137"/>
      <c r="C252" s="127"/>
      <c r="D252" s="128"/>
      <c r="E252" s="129"/>
      <c r="F252" s="130"/>
      <c r="G252" s="131"/>
      <c r="H252" s="132"/>
      <c r="I252" s="133"/>
      <c r="J252" s="86"/>
      <c r="K252" s="134"/>
      <c r="L252" s="87"/>
      <c r="M252" s="135"/>
      <c r="N252" s="88"/>
    </row>
    <row r="253" spans="1:14" ht="26" customHeight="1">
      <c r="A253" s="138"/>
      <c r="B253" s="137"/>
      <c r="C253" s="127"/>
      <c r="D253" s="128"/>
      <c r="E253" s="129"/>
      <c r="F253" s="130"/>
      <c r="G253" s="131"/>
      <c r="H253" s="132"/>
      <c r="I253" s="133"/>
      <c r="J253" s="86"/>
      <c r="K253" s="134"/>
      <c r="L253" s="87"/>
      <c r="M253" s="135"/>
      <c r="N253" s="88"/>
    </row>
    <row r="254" spans="1:14">
      <c r="D254" s="124"/>
      <c r="E254" s="124"/>
      <c r="F254" s="124"/>
      <c r="G254" s="124"/>
      <c r="H254" s="124"/>
      <c r="I254" s="124"/>
      <c r="J254" s="152"/>
      <c r="K254" s="124"/>
    </row>
    <row r="255" spans="1:14">
      <c r="D255" s="124"/>
      <c r="E255" s="124"/>
      <c r="F255" s="124"/>
      <c r="G255" s="124"/>
      <c r="H255" s="124"/>
      <c r="I255" s="124"/>
      <c r="J255" s="152"/>
      <c r="K255" s="124"/>
    </row>
    <row r="256" spans="1:14">
      <c r="D256" s="124"/>
      <c r="E256" s="124"/>
      <c r="F256" s="124"/>
      <c r="G256" s="124"/>
      <c r="H256" s="124"/>
      <c r="I256" s="124"/>
      <c r="J256" s="152"/>
      <c r="K256" s="124"/>
    </row>
    <row r="257" spans="4:11">
      <c r="D257" s="124"/>
      <c r="E257" s="124"/>
      <c r="F257" s="124"/>
      <c r="G257" s="124"/>
      <c r="H257" s="124"/>
      <c r="I257" s="124"/>
      <c r="J257" s="152"/>
      <c r="K257" s="124"/>
    </row>
    <row r="258" spans="4:11">
      <c r="D258" s="124"/>
      <c r="E258" s="124"/>
      <c r="F258" s="124"/>
      <c r="G258" s="124"/>
      <c r="H258" s="124"/>
      <c r="I258" s="124"/>
      <c r="J258" s="152"/>
      <c r="K258" s="124"/>
    </row>
    <row r="259" spans="4:11">
      <c r="D259" s="124"/>
      <c r="E259" s="124"/>
      <c r="F259" s="124"/>
      <c r="G259" s="124"/>
      <c r="H259" s="124"/>
      <c r="I259" s="124"/>
      <c r="J259" s="152"/>
      <c r="K259" s="124"/>
    </row>
    <row r="260" spans="4:11">
      <c r="D260" s="124"/>
      <c r="E260" s="124"/>
      <c r="F260" s="124"/>
      <c r="G260" s="124"/>
      <c r="H260" s="124"/>
      <c r="I260" s="124"/>
      <c r="J260" s="152"/>
      <c r="K260" s="124"/>
    </row>
    <row r="261" spans="4:11">
      <c r="D261" s="124"/>
      <c r="E261" s="124"/>
      <c r="F261" s="124"/>
      <c r="G261" s="124"/>
      <c r="H261" s="124"/>
      <c r="I261" s="124"/>
      <c r="J261" s="152"/>
      <c r="K261" s="124"/>
    </row>
    <row r="262" spans="4:11">
      <c r="D262" s="124"/>
      <c r="E262" s="124"/>
      <c r="F262" s="124"/>
      <c r="G262" s="124"/>
      <c r="H262" s="124"/>
      <c r="I262" s="124"/>
      <c r="J262" s="152"/>
      <c r="K262" s="124"/>
    </row>
    <row r="263" spans="4:11">
      <c r="D263" s="124"/>
      <c r="E263" s="124"/>
      <c r="F263" s="124"/>
      <c r="G263" s="124"/>
      <c r="H263" s="124"/>
      <c r="I263" s="124"/>
      <c r="J263" s="152"/>
      <c r="K263" s="124"/>
    </row>
    <row r="264" spans="4:11">
      <c r="D264" s="124"/>
      <c r="E264" s="124"/>
      <c r="F264" s="124"/>
      <c r="G264" s="124"/>
      <c r="H264" s="124"/>
      <c r="I264" s="124"/>
      <c r="J264" s="152"/>
      <c r="K264" s="124"/>
    </row>
    <row r="265" spans="4:11">
      <c r="D265" s="124"/>
      <c r="E265" s="124"/>
      <c r="F265" s="124"/>
      <c r="G265" s="124"/>
      <c r="H265" s="124"/>
      <c r="I265" s="124"/>
      <c r="J265" s="152"/>
      <c r="K265" s="124"/>
    </row>
    <row r="266" spans="4:11">
      <c r="D266" s="124"/>
      <c r="E266" s="124"/>
      <c r="F266" s="124"/>
      <c r="G266" s="124"/>
      <c r="H266" s="124"/>
      <c r="I266" s="124"/>
      <c r="J266" s="152"/>
      <c r="K266" s="124"/>
    </row>
    <row r="267" spans="4:11">
      <c r="D267" s="124"/>
      <c r="E267" s="124"/>
      <c r="F267" s="124"/>
      <c r="G267" s="124"/>
      <c r="H267" s="124"/>
      <c r="I267" s="124"/>
      <c r="J267" s="152"/>
      <c r="K267" s="124"/>
    </row>
    <row r="268" spans="4:11">
      <c r="D268" s="124"/>
      <c r="E268" s="124"/>
      <c r="F268" s="124"/>
      <c r="G268" s="124"/>
      <c r="H268" s="124"/>
      <c r="I268" s="124"/>
      <c r="J268" s="152"/>
      <c r="K268" s="124"/>
    </row>
    <row r="269" spans="4:11">
      <c r="D269" s="124"/>
      <c r="E269" s="124"/>
      <c r="F269" s="124"/>
      <c r="G269" s="124"/>
      <c r="H269" s="124"/>
      <c r="I269" s="124"/>
      <c r="J269" s="152"/>
      <c r="K269" s="124"/>
    </row>
    <row r="270" spans="4:11">
      <c r="D270" s="124"/>
      <c r="E270" s="124"/>
      <c r="F270" s="124"/>
      <c r="G270" s="124"/>
      <c r="H270" s="124"/>
      <c r="I270" s="124"/>
      <c r="J270" s="152"/>
      <c r="K270" s="124"/>
    </row>
    <row r="271" spans="4:11">
      <c r="D271" s="124"/>
      <c r="E271" s="124"/>
      <c r="F271" s="124"/>
      <c r="G271" s="124"/>
      <c r="H271" s="124"/>
      <c r="I271" s="124"/>
      <c r="J271" s="152"/>
      <c r="K271" s="124"/>
    </row>
    <row r="272" spans="4:11">
      <c r="D272" s="124"/>
      <c r="E272" s="124"/>
      <c r="F272" s="124"/>
      <c r="G272" s="124"/>
      <c r="H272" s="124"/>
      <c r="I272" s="124"/>
      <c r="J272" s="152"/>
      <c r="K272" s="124"/>
    </row>
    <row r="273" spans="4:11">
      <c r="D273" s="124"/>
      <c r="E273" s="124"/>
      <c r="F273" s="124"/>
      <c r="G273" s="124"/>
      <c r="H273" s="124"/>
      <c r="I273" s="124"/>
      <c r="J273" s="152"/>
      <c r="K273" s="124"/>
    </row>
    <row r="274" spans="4:11">
      <c r="D274" s="124"/>
      <c r="E274" s="124"/>
      <c r="F274" s="124"/>
      <c r="G274" s="124"/>
      <c r="H274" s="124"/>
      <c r="I274" s="124"/>
      <c r="J274" s="152"/>
      <c r="K274" s="124"/>
    </row>
    <row r="275" spans="4:11">
      <c r="D275" s="124"/>
      <c r="E275" s="124"/>
      <c r="F275" s="124"/>
      <c r="G275" s="124"/>
      <c r="H275" s="124"/>
      <c r="I275" s="124"/>
      <c r="J275" s="152"/>
      <c r="K275" s="124"/>
    </row>
    <row r="276" spans="4:11">
      <c r="D276" s="124"/>
      <c r="E276" s="124"/>
      <c r="F276" s="124"/>
      <c r="G276" s="124"/>
      <c r="H276" s="124"/>
      <c r="I276" s="124"/>
      <c r="J276" s="152"/>
      <c r="K276" s="124"/>
    </row>
    <row r="277" spans="4:11">
      <c r="D277" s="124"/>
      <c r="E277" s="124"/>
      <c r="F277" s="124"/>
      <c r="G277" s="124"/>
      <c r="H277" s="124"/>
      <c r="I277" s="124"/>
      <c r="J277" s="152"/>
      <c r="K277" s="124"/>
    </row>
    <row r="278" spans="4:11">
      <c r="D278" s="124"/>
      <c r="E278" s="124"/>
      <c r="F278" s="124"/>
      <c r="G278" s="124"/>
      <c r="H278" s="124"/>
      <c r="I278" s="124"/>
      <c r="J278" s="152"/>
      <c r="K278" s="124"/>
    </row>
    <row r="279" spans="4:11">
      <c r="D279" s="124"/>
      <c r="E279" s="124"/>
      <c r="F279" s="124"/>
      <c r="G279" s="124"/>
      <c r="H279" s="124"/>
      <c r="I279" s="124"/>
      <c r="J279" s="152"/>
      <c r="K279" s="124"/>
    </row>
    <row r="280" spans="4:11">
      <c r="D280" s="124"/>
      <c r="E280" s="124"/>
      <c r="F280" s="124"/>
      <c r="G280" s="124"/>
      <c r="H280" s="124"/>
      <c r="I280" s="124"/>
      <c r="J280" s="152"/>
      <c r="K280" s="124"/>
    </row>
    <row r="281" spans="4:11">
      <c r="D281" s="124"/>
      <c r="E281" s="124"/>
      <c r="F281" s="124"/>
      <c r="G281" s="124"/>
      <c r="H281" s="124"/>
      <c r="I281" s="124"/>
      <c r="J281" s="152"/>
      <c r="K281" s="124"/>
    </row>
    <row r="282" spans="4:11">
      <c r="D282" s="124"/>
      <c r="E282" s="124"/>
      <c r="F282" s="124"/>
      <c r="G282" s="124"/>
      <c r="H282" s="124"/>
      <c r="I282" s="124"/>
      <c r="J282" s="152"/>
      <c r="K282" s="124"/>
    </row>
    <row r="283" spans="4:11">
      <c r="D283" s="124"/>
      <c r="E283" s="124"/>
      <c r="F283" s="124"/>
      <c r="G283" s="124"/>
      <c r="H283" s="124"/>
      <c r="I283" s="124"/>
      <c r="J283" s="152"/>
      <c r="K283" s="124"/>
    </row>
    <row r="284" spans="4:11">
      <c r="D284" s="124"/>
      <c r="E284" s="124"/>
      <c r="F284" s="124"/>
      <c r="G284" s="124"/>
      <c r="H284" s="124"/>
      <c r="I284" s="124"/>
      <c r="J284" s="152"/>
      <c r="K284" s="124"/>
    </row>
    <row r="285" spans="4:11">
      <c r="D285" s="124"/>
      <c r="E285" s="124"/>
      <c r="F285" s="124"/>
      <c r="G285" s="124"/>
      <c r="H285" s="124"/>
      <c r="I285" s="124"/>
      <c r="J285" s="152"/>
      <c r="K285" s="124"/>
    </row>
    <row r="286" spans="4:11">
      <c r="D286" s="124"/>
      <c r="E286" s="124"/>
      <c r="F286" s="124"/>
      <c r="G286" s="124"/>
      <c r="H286" s="124"/>
      <c r="I286" s="124"/>
      <c r="J286" s="152"/>
      <c r="K286" s="124"/>
    </row>
    <row r="287" spans="4:11">
      <c r="D287" s="124"/>
      <c r="E287" s="124"/>
      <c r="F287" s="124"/>
      <c r="G287" s="124"/>
      <c r="H287" s="124"/>
      <c r="I287" s="124"/>
      <c r="J287" s="152"/>
      <c r="K287" s="124"/>
    </row>
    <row r="288" spans="4:11">
      <c r="D288" s="124"/>
      <c r="E288" s="124"/>
      <c r="F288" s="124"/>
      <c r="G288" s="124"/>
      <c r="H288" s="124"/>
      <c r="I288" s="124"/>
      <c r="J288" s="152"/>
      <c r="K288" s="124"/>
    </row>
    <row r="289" spans="4:11">
      <c r="D289" s="124"/>
      <c r="E289" s="124"/>
      <c r="F289" s="124"/>
      <c r="G289" s="124"/>
      <c r="H289" s="124"/>
      <c r="I289" s="124"/>
      <c r="J289" s="152"/>
      <c r="K289" s="124"/>
    </row>
    <row r="290" spans="4:11">
      <c r="D290" s="124"/>
      <c r="E290" s="124"/>
      <c r="F290" s="124"/>
      <c r="G290" s="124"/>
      <c r="H290" s="124"/>
      <c r="I290" s="124"/>
      <c r="J290" s="152"/>
      <c r="K290" s="124"/>
    </row>
    <row r="291" spans="4:11">
      <c r="D291" s="124"/>
      <c r="E291" s="124"/>
      <c r="F291" s="124"/>
      <c r="G291" s="124"/>
      <c r="H291" s="124"/>
      <c r="I291" s="124"/>
      <c r="J291" s="152"/>
      <c r="K291" s="124"/>
    </row>
    <row r="292" spans="4:11">
      <c r="D292" s="124"/>
      <c r="E292" s="124"/>
      <c r="F292" s="124"/>
      <c r="G292" s="124"/>
      <c r="H292" s="124"/>
      <c r="I292" s="124"/>
      <c r="J292" s="152"/>
      <c r="K292" s="124"/>
    </row>
    <row r="293" spans="4:11">
      <c r="D293" s="124"/>
      <c r="E293" s="124"/>
      <c r="F293" s="124"/>
      <c r="G293" s="124"/>
      <c r="H293" s="124"/>
      <c r="I293" s="124"/>
      <c r="J293" s="152"/>
      <c r="K293" s="124"/>
    </row>
    <row r="294" spans="4:11">
      <c r="D294" s="124"/>
      <c r="E294" s="124"/>
      <c r="F294" s="124"/>
      <c r="G294" s="124"/>
      <c r="H294" s="124"/>
      <c r="I294" s="124"/>
      <c r="J294" s="152"/>
      <c r="K294" s="124"/>
    </row>
    <row r="295" spans="4:11">
      <c r="D295" s="124"/>
      <c r="E295" s="124"/>
      <c r="F295" s="124"/>
      <c r="G295" s="124"/>
      <c r="H295" s="124"/>
      <c r="I295" s="124"/>
      <c r="J295" s="152"/>
      <c r="K295" s="124"/>
    </row>
    <row r="296" spans="4:11">
      <c r="D296" s="124"/>
      <c r="E296" s="124"/>
      <c r="F296" s="124"/>
      <c r="G296" s="124"/>
      <c r="H296" s="124"/>
      <c r="I296" s="124"/>
      <c r="J296" s="152"/>
      <c r="K296" s="124"/>
    </row>
    <row r="297" spans="4:11">
      <c r="D297" s="124"/>
      <c r="E297" s="124"/>
      <c r="F297" s="124"/>
      <c r="G297" s="124"/>
      <c r="H297" s="124"/>
      <c r="I297" s="124"/>
      <c r="J297" s="152"/>
      <c r="K297" s="124"/>
    </row>
    <row r="298" spans="4:11">
      <c r="D298" s="124"/>
      <c r="E298" s="124"/>
      <c r="F298" s="124"/>
      <c r="G298" s="124"/>
      <c r="H298" s="124"/>
      <c r="I298" s="124"/>
      <c r="J298" s="152"/>
      <c r="K298" s="124"/>
    </row>
    <row r="299" spans="4:11">
      <c r="D299" s="124"/>
      <c r="E299" s="124"/>
      <c r="F299" s="124"/>
      <c r="G299" s="124"/>
      <c r="H299" s="124"/>
      <c r="I299" s="124"/>
      <c r="J299" s="152"/>
      <c r="K299" s="124"/>
    </row>
    <row r="300" spans="4:11">
      <c r="D300" s="124"/>
      <c r="E300" s="124"/>
      <c r="F300" s="124"/>
      <c r="G300" s="124"/>
      <c r="H300" s="124"/>
      <c r="I300" s="124"/>
      <c r="J300" s="152"/>
      <c r="K300" s="124"/>
    </row>
    <row r="301" spans="4:11">
      <c r="D301" s="124"/>
      <c r="E301" s="124"/>
      <c r="F301" s="124"/>
      <c r="G301" s="124"/>
      <c r="H301" s="124"/>
      <c r="I301" s="124"/>
      <c r="J301" s="152"/>
      <c r="K301" s="124"/>
    </row>
    <row r="302" spans="4:11">
      <c r="D302" s="124"/>
      <c r="E302" s="124"/>
      <c r="F302" s="124"/>
      <c r="G302" s="124"/>
      <c r="H302" s="124"/>
      <c r="I302" s="124"/>
      <c r="J302" s="152"/>
      <c r="K302" s="124"/>
    </row>
    <row r="303" spans="4:11">
      <c r="D303" s="124"/>
      <c r="E303" s="124"/>
      <c r="F303" s="124"/>
      <c r="G303" s="124"/>
      <c r="H303" s="124"/>
      <c r="I303" s="124"/>
      <c r="J303" s="152"/>
      <c r="K303" s="124"/>
    </row>
    <row r="304" spans="4:11">
      <c r="D304" s="124"/>
      <c r="E304" s="124"/>
      <c r="F304" s="124"/>
      <c r="G304" s="124"/>
      <c r="H304" s="124"/>
      <c r="I304" s="124"/>
      <c r="J304" s="152"/>
      <c r="K304" s="124"/>
    </row>
    <row r="305" spans="4:11">
      <c r="D305" s="124"/>
      <c r="E305" s="124"/>
      <c r="F305" s="124"/>
      <c r="G305" s="124"/>
      <c r="H305" s="124"/>
      <c r="I305" s="124"/>
      <c r="J305" s="152"/>
      <c r="K305" s="124"/>
    </row>
    <row r="306" spans="4:11">
      <c r="D306" s="124"/>
      <c r="E306" s="124"/>
      <c r="F306" s="124"/>
      <c r="G306" s="124"/>
      <c r="H306" s="124"/>
      <c r="I306" s="124"/>
      <c r="J306" s="152"/>
      <c r="K306" s="124"/>
    </row>
    <row r="307" spans="4:11">
      <c r="D307" s="124"/>
      <c r="E307" s="124"/>
      <c r="F307" s="124"/>
      <c r="G307" s="124"/>
      <c r="H307" s="124"/>
      <c r="I307" s="124"/>
      <c r="J307" s="152"/>
      <c r="K307" s="124"/>
    </row>
    <row r="308" spans="4:11">
      <c r="D308" s="124"/>
      <c r="E308" s="124"/>
      <c r="F308" s="124"/>
      <c r="G308" s="124"/>
      <c r="H308" s="124"/>
      <c r="I308" s="124"/>
      <c r="J308" s="152"/>
      <c r="K308" s="124"/>
    </row>
    <row r="309" spans="4:11">
      <c r="D309" s="124"/>
      <c r="E309" s="124"/>
      <c r="F309" s="124"/>
      <c r="G309" s="124"/>
      <c r="H309" s="124"/>
      <c r="I309" s="124"/>
      <c r="J309" s="152"/>
      <c r="K309" s="124"/>
    </row>
    <row r="310" spans="4:11">
      <c r="D310" s="124"/>
      <c r="E310" s="124"/>
      <c r="F310" s="124"/>
      <c r="G310" s="124"/>
      <c r="H310" s="124"/>
      <c r="I310" s="124"/>
      <c r="J310" s="152"/>
      <c r="K310" s="124"/>
    </row>
    <row r="311" spans="4:11">
      <c r="D311" s="124"/>
      <c r="E311" s="124"/>
      <c r="F311" s="124"/>
      <c r="G311" s="124"/>
      <c r="H311" s="124"/>
      <c r="I311" s="124"/>
      <c r="J311" s="152"/>
      <c r="K311" s="124"/>
    </row>
    <row r="312" spans="4:11">
      <c r="D312" s="124"/>
      <c r="E312" s="124"/>
      <c r="F312" s="124"/>
      <c r="G312" s="124"/>
      <c r="H312" s="124"/>
      <c r="I312" s="124"/>
      <c r="J312" s="152"/>
      <c r="K312" s="124"/>
    </row>
    <row r="313" spans="4:11">
      <c r="D313" s="124"/>
      <c r="E313" s="124"/>
      <c r="F313" s="124"/>
      <c r="G313" s="124"/>
      <c r="H313" s="124"/>
      <c r="I313" s="124"/>
      <c r="J313" s="152"/>
      <c r="K313" s="124"/>
    </row>
    <row r="314" spans="4:11">
      <c r="D314" s="124"/>
      <c r="E314" s="124"/>
      <c r="F314" s="124"/>
      <c r="G314" s="124"/>
      <c r="H314" s="124"/>
      <c r="I314" s="124"/>
      <c r="J314" s="152"/>
      <c r="K314" s="124"/>
    </row>
    <row r="315" spans="4:11">
      <c r="D315" s="124"/>
      <c r="E315" s="124"/>
      <c r="F315" s="124"/>
      <c r="G315" s="124"/>
      <c r="H315" s="124"/>
      <c r="I315" s="124"/>
      <c r="J315" s="152"/>
      <c r="K315" s="124"/>
    </row>
    <row r="316" spans="4:11">
      <c r="D316" s="124"/>
      <c r="E316" s="124"/>
      <c r="F316" s="124"/>
      <c r="G316" s="124"/>
      <c r="H316" s="124"/>
      <c r="I316" s="124"/>
      <c r="J316" s="152"/>
      <c r="K316" s="124"/>
    </row>
    <row r="317" spans="4:11">
      <c r="D317" s="124"/>
      <c r="E317" s="124"/>
      <c r="F317" s="124"/>
      <c r="G317" s="124"/>
      <c r="H317" s="124"/>
      <c r="I317" s="124"/>
      <c r="J317" s="152"/>
      <c r="K317" s="124"/>
    </row>
    <row r="318" spans="4:11">
      <c r="D318" s="124"/>
      <c r="E318" s="124"/>
      <c r="F318" s="124"/>
      <c r="G318" s="124"/>
      <c r="H318" s="124"/>
      <c r="I318" s="124"/>
      <c r="J318" s="152"/>
      <c r="K318" s="124"/>
    </row>
    <row r="319" spans="4:11">
      <c r="D319" s="124"/>
      <c r="E319" s="124"/>
      <c r="F319" s="124"/>
      <c r="G319" s="124"/>
      <c r="H319" s="124"/>
      <c r="I319" s="124"/>
      <c r="J319" s="152"/>
      <c r="K319" s="124"/>
    </row>
    <row r="320" spans="4:11">
      <c r="D320" s="124"/>
      <c r="E320" s="124"/>
      <c r="F320" s="124"/>
      <c r="G320" s="124"/>
      <c r="H320" s="124"/>
      <c r="I320" s="124"/>
      <c r="J320" s="152"/>
      <c r="K320" s="124"/>
    </row>
    <row r="321" spans="4:11">
      <c r="D321" s="124"/>
      <c r="E321" s="124"/>
      <c r="F321" s="124"/>
      <c r="G321" s="124"/>
      <c r="H321" s="124"/>
      <c r="I321" s="124"/>
      <c r="J321" s="152"/>
      <c r="K321" s="124"/>
    </row>
    <row r="322" spans="4:11">
      <c r="D322" s="124"/>
      <c r="E322" s="124"/>
      <c r="F322" s="124"/>
      <c r="G322" s="124"/>
      <c r="H322" s="124"/>
      <c r="I322" s="124"/>
      <c r="J322" s="152"/>
      <c r="K322" s="124"/>
    </row>
    <row r="323" spans="4:11">
      <c r="D323" s="124"/>
      <c r="E323" s="124"/>
      <c r="F323" s="124"/>
      <c r="G323" s="124"/>
      <c r="H323" s="124"/>
      <c r="I323" s="124"/>
      <c r="J323" s="152"/>
      <c r="K323" s="124"/>
    </row>
    <row r="324" spans="4:11">
      <c r="D324" s="124"/>
      <c r="E324" s="124"/>
      <c r="F324" s="124"/>
      <c r="G324" s="124"/>
      <c r="H324" s="124"/>
      <c r="I324" s="124"/>
      <c r="J324" s="152"/>
      <c r="K324" s="124"/>
    </row>
    <row r="325" spans="4:11">
      <c r="D325" s="124"/>
      <c r="E325" s="124"/>
      <c r="F325" s="124"/>
      <c r="G325" s="124"/>
      <c r="H325" s="124"/>
      <c r="I325" s="124"/>
      <c r="J325" s="152"/>
      <c r="K325" s="124"/>
    </row>
    <row r="326" spans="4:11">
      <c r="D326" s="124"/>
      <c r="E326" s="124"/>
      <c r="F326" s="124"/>
      <c r="G326" s="124"/>
      <c r="H326" s="124"/>
      <c r="I326" s="124"/>
      <c r="J326" s="152"/>
      <c r="K326" s="124"/>
    </row>
    <row r="327" spans="4:11">
      <c r="D327" s="124"/>
      <c r="E327" s="124"/>
      <c r="F327" s="124"/>
      <c r="G327" s="124"/>
      <c r="H327" s="124"/>
      <c r="I327" s="124"/>
      <c r="J327" s="152"/>
      <c r="K327" s="124"/>
    </row>
    <row r="328" spans="4:11">
      <c r="D328" s="124"/>
      <c r="E328" s="124"/>
      <c r="F328" s="124"/>
      <c r="G328" s="124"/>
      <c r="H328" s="124"/>
      <c r="I328" s="124"/>
      <c r="J328" s="152"/>
      <c r="K328" s="124"/>
    </row>
    <row r="329" spans="4:11">
      <c r="D329" s="124"/>
      <c r="E329" s="124"/>
      <c r="F329" s="124"/>
      <c r="G329" s="124"/>
      <c r="H329" s="124"/>
      <c r="I329" s="124"/>
      <c r="J329" s="152"/>
      <c r="K329" s="124"/>
    </row>
    <row r="330" spans="4:11">
      <c r="D330" s="124"/>
      <c r="E330" s="124"/>
      <c r="F330" s="124"/>
      <c r="G330" s="124"/>
      <c r="H330" s="124"/>
      <c r="I330" s="124"/>
      <c r="J330" s="152"/>
      <c r="K330" s="124"/>
    </row>
    <row r="331" spans="4:11">
      <c r="D331" s="124"/>
      <c r="E331" s="124"/>
      <c r="F331" s="124"/>
      <c r="G331" s="124"/>
      <c r="H331" s="124"/>
      <c r="I331" s="124"/>
      <c r="J331" s="152"/>
      <c r="K331" s="124"/>
    </row>
    <row r="332" spans="4:11">
      <c r="D332" s="124"/>
      <c r="E332" s="124"/>
      <c r="F332" s="124"/>
      <c r="G332" s="124"/>
      <c r="H332" s="124"/>
      <c r="I332" s="124"/>
      <c r="J332" s="152"/>
      <c r="K332" s="124"/>
    </row>
    <row r="333" spans="4:11">
      <c r="D333" s="124"/>
      <c r="E333" s="124"/>
      <c r="F333" s="124"/>
      <c r="G333" s="124"/>
      <c r="H333" s="124"/>
      <c r="I333" s="124"/>
      <c r="J333" s="152"/>
      <c r="K333" s="124"/>
    </row>
    <row r="334" spans="4:11">
      <c r="D334" s="124"/>
      <c r="E334" s="124"/>
      <c r="F334" s="124"/>
      <c r="G334" s="124"/>
      <c r="H334" s="124"/>
      <c r="I334" s="124"/>
      <c r="J334" s="152"/>
      <c r="K334" s="124"/>
    </row>
    <row r="335" spans="4:11">
      <c r="D335" s="124"/>
      <c r="E335" s="124"/>
      <c r="F335" s="124"/>
      <c r="G335" s="124"/>
      <c r="H335" s="124"/>
      <c r="I335" s="124"/>
      <c r="J335" s="152"/>
      <c r="K335" s="124"/>
    </row>
    <row r="336" spans="4:11">
      <c r="D336" s="124"/>
      <c r="E336" s="124"/>
      <c r="F336" s="124"/>
      <c r="G336" s="124"/>
      <c r="H336" s="124"/>
      <c r="I336" s="124"/>
      <c r="J336" s="152"/>
      <c r="K336" s="124"/>
    </row>
    <row r="337" spans="4:11">
      <c r="D337" s="124"/>
      <c r="E337" s="124"/>
      <c r="F337" s="124"/>
      <c r="G337" s="124"/>
      <c r="H337" s="124"/>
      <c r="I337" s="124"/>
      <c r="J337" s="152"/>
      <c r="K337" s="124"/>
    </row>
    <row r="338" spans="4:11">
      <c r="D338" s="124"/>
      <c r="E338" s="124"/>
      <c r="F338" s="124"/>
      <c r="G338" s="124"/>
      <c r="H338" s="124"/>
      <c r="I338" s="124"/>
      <c r="J338" s="152"/>
      <c r="K338" s="124"/>
    </row>
    <row r="339" spans="4:11">
      <c r="D339" s="124"/>
      <c r="E339" s="124"/>
      <c r="F339" s="124"/>
      <c r="G339" s="124"/>
      <c r="H339" s="124"/>
      <c r="I339" s="124"/>
      <c r="J339" s="152"/>
      <c r="K339" s="124"/>
    </row>
    <row r="340" spans="4:11">
      <c r="D340" s="124"/>
      <c r="E340" s="124"/>
      <c r="F340" s="124"/>
      <c r="G340" s="124"/>
      <c r="H340" s="124"/>
      <c r="I340" s="124"/>
      <c r="J340" s="152"/>
      <c r="K340" s="124"/>
    </row>
    <row r="341" spans="4:11">
      <c r="D341" s="124"/>
      <c r="E341" s="124"/>
      <c r="F341" s="124"/>
      <c r="G341" s="124"/>
      <c r="H341" s="124"/>
      <c r="I341" s="124"/>
      <c r="J341" s="152"/>
      <c r="K341" s="124"/>
    </row>
    <row r="342" spans="4:11">
      <c r="D342" s="124"/>
      <c r="E342" s="124"/>
      <c r="F342" s="124"/>
      <c r="G342" s="124"/>
      <c r="H342" s="124"/>
      <c r="I342" s="124"/>
      <c r="J342" s="152"/>
      <c r="K342" s="124"/>
    </row>
    <row r="343" spans="4:11">
      <c r="D343" s="124"/>
      <c r="E343" s="124"/>
      <c r="F343" s="124"/>
      <c r="G343" s="124"/>
      <c r="H343" s="124"/>
      <c r="I343" s="124"/>
      <c r="J343" s="152"/>
      <c r="K343" s="124"/>
    </row>
    <row r="344" spans="4:11">
      <c r="D344" s="124"/>
      <c r="E344" s="124"/>
      <c r="F344" s="124"/>
      <c r="G344" s="124"/>
      <c r="H344" s="124"/>
      <c r="I344" s="124"/>
      <c r="J344" s="152"/>
      <c r="K344" s="124"/>
    </row>
    <row r="345" spans="4:11">
      <c r="D345" s="124"/>
      <c r="E345" s="124"/>
      <c r="F345" s="124"/>
      <c r="G345" s="124"/>
      <c r="H345" s="124"/>
      <c r="I345" s="124"/>
      <c r="J345" s="152"/>
      <c r="K345" s="124"/>
    </row>
    <row r="346" spans="4:11">
      <c r="D346" s="124"/>
      <c r="E346" s="124"/>
      <c r="F346" s="124"/>
      <c r="G346" s="124"/>
      <c r="H346" s="124"/>
      <c r="I346" s="124"/>
      <c r="J346" s="152"/>
      <c r="K346" s="124"/>
    </row>
    <row r="347" spans="4:11">
      <c r="D347" s="124"/>
      <c r="E347" s="124"/>
      <c r="F347" s="124"/>
      <c r="G347" s="124"/>
      <c r="H347" s="124"/>
      <c r="I347" s="124"/>
      <c r="J347" s="152"/>
      <c r="K347" s="124"/>
    </row>
    <row r="348" spans="4:11">
      <c r="D348" s="124"/>
      <c r="E348" s="124"/>
      <c r="F348" s="124"/>
      <c r="G348" s="124"/>
      <c r="H348" s="124"/>
      <c r="I348" s="124"/>
      <c r="J348" s="152"/>
      <c r="K348" s="124"/>
    </row>
    <row r="349" spans="4:11">
      <c r="D349" s="124"/>
      <c r="E349" s="124"/>
      <c r="F349" s="124"/>
      <c r="G349" s="124"/>
      <c r="H349" s="124"/>
      <c r="I349" s="124"/>
      <c r="J349" s="152"/>
      <c r="K349" s="124"/>
    </row>
    <row r="350" spans="4:11">
      <c r="D350" s="124"/>
      <c r="E350" s="124"/>
      <c r="F350" s="124"/>
      <c r="G350" s="124"/>
      <c r="H350" s="124"/>
      <c r="I350" s="124"/>
      <c r="J350" s="152"/>
      <c r="K350" s="124"/>
    </row>
    <row r="351" spans="4:11">
      <c r="D351" s="124"/>
      <c r="E351" s="124"/>
      <c r="F351" s="124"/>
      <c r="G351" s="124"/>
      <c r="H351" s="124"/>
      <c r="I351" s="124"/>
      <c r="J351" s="152"/>
      <c r="K351" s="124"/>
    </row>
    <row r="352" spans="4:11">
      <c r="D352" s="124"/>
      <c r="E352" s="124"/>
      <c r="F352" s="124"/>
      <c r="G352" s="124"/>
      <c r="H352" s="124"/>
      <c r="I352" s="124"/>
      <c r="J352" s="152"/>
      <c r="K352" s="124"/>
    </row>
    <row r="353" spans="4:11">
      <c r="D353" s="124"/>
      <c r="E353" s="124"/>
      <c r="F353" s="124"/>
      <c r="G353" s="124"/>
      <c r="H353" s="124"/>
      <c r="I353" s="124"/>
      <c r="J353" s="152"/>
      <c r="K353" s="124"/>
    </row>
    <row r="354" spans="4:11">
      <c r="D354" s="124"/>
      <c r="E354" s="124"/>
      <c r="F354" s="124"/>
      <c r="G354" s="124"/>
      <c r="H354" s="124"/>
      <c r="I354" s="124"/>
      <c r="J354" s="152"/>
      <c r="K354" s="124"/>
    </row>
    <row r="355" spans="4:11">
      <c r="D355" s="124"/>
      <c r="E355" s="124"/>
      <c r="F355" s="124"/>
      <c r="G355" s="124"/>
      <c r="H355" s="124"/>
      <c r="I355" s="124"/>
      <c r="J355" s="152"/>
      <c r="K355" s="124"/>
    </row>
    <row r="356" spans="4:11">
      <c r="D356" s="124"/>
      <c r="E356" s="124"/>
      <c r="F356" s="124"/>
      <c r="G356" s="124"/>
      <c r="H356" s="124"/>
      <c r="I356" s="124"/>
      <c r="J356" s="152"/>
      <c r="K356" s="124"/>
    </row>
    <row r="357" spans="4:11">
      <c r="D357" s="124"/>
      <c r="E357" s="124"/>
      <c r="F357" s="124"/>
      <c r="G357" s="124"/>
      <c r="H357" s="124"/>
      <c r="I357" s="124"/>
      <c r="J357" s="152"/>
      <c r="K357" s="124"/>
    </row>
    <row r="358" spans="4:11">
      <c r="D358" s="124"/>
      <c r="E358" s="124"/>
      <c r="F358" s="124"/>
      <c r="G358" s="124"/>
      <c r="H358" s="124"/>
      <c r="I358" s="124"/>
      <c r="J358" s="152"/>
      <c r="K358" s="124"/>
    </row>
    <row r="359" spans="4:11">
      <c r="D359" s="124"/>
      <c r="E359" s="124"/>
      <c r="F359" s="124"/>
      <c r="G359" s="124"/>
      <c r="H359" s="124"/>
      <c r="I359" s="124"/>
      <c r="J359" s="152"/>
      <c r="K359" s="124"/>
    </row>
    <row r="360" spans="4:11">
      <c r="D360" s="124"/>
      <c r="E360" s="124"/>
      <c r="F360" s="124"/>
      <c r="G360" s="124"/>
      <c r="H360" s="124"/>
      <c r="I360" s="124"/>
      <c r="J360" s="152"/>
      <c r="K360" s="124"/>
    </row>
    <row r="361" spans="4:11">
      <c r="D361" s="124"/>
      <c r="E361" s="124"/>
      <c r="F361" s="124"/>
      <c r="G361" s="124"/>
      <c r="H361" s="124"/>
      <c r="I361" s="124"/>
      <c r="J361" s="152"/>
      <c r="K361" s="124"/>
    </row>
    <row r="362" spans="4:11">
      <c r="D362" s="124"/>
      <c r="E362" s="124"/>
      <c r="F362" s="124"/>
      <c r="G362" s="124"/>
      <c r="H362" s="124"/>
      <c r="I362" s="124"/>
      <c r="J362" s="152"/>
      <c r="K362" s="124"/>
    </row>
    <row r="363" spans="4:11">
      <c r="D363" s="124"/>
      <c r="E363" s="124"/>
      <c r="F363" s="124"/>
      <c r="G363" s="124"/>
      <c r="H363" s="124"/>
      <c r="I363" s="124"/>
      <c r="J363" s="152"/>
      <c r="K363" s="124"/>
    </row>
    <row r="364" spans="4:11">
      <c r="D364" s="124"/>
      <c r="E364" s="124"/>
      <c r="F364" s="124"/>
      <c r="G364" s="124"/>
      <c r="H364" s="124"/>
      <c r="I364" s="124"/>
      <c r="J364" s="152"/>
      <c r="K364" s="124"/>
    </row>
    <row r="365" spans="4:11">
      <c r="D365" s="124"/>
      <c r="E365" s="124"/>
      <c r="F365" s="124"/>
      <c r="G365" s="124"/>
      <c r="H365" s="124"/>
      <c r="I365" s="124"/>
      <c r="J365" s="152"/>
      <c r="K365" s="124"/>
    </row>
    <row r="366" spans="4:11">
      <c r="D366" s="124"/>
      <c r="E366" s="124"/>
      <c r="F366" s="124"/>
      <c r="G366" s="124"/>
      <c r="H366" s="124"/>
      <c r="I366" s="124"/>
      <c r="J366" s="152"/>
      <c r="K366" s="124"/>
    </row>
    <row r="367" spans="4:11">
      <c r="D367" s="124"/>
      <c r="E367" s="124"/>
      <c r="F367" s="124"/>
      <c r="G367" s="124"/>
      <c r="H367" s="124"/>
      <c r="I367" s="124"/>
      <c r="J367" s="152"/>
      <c r="K367" s="124"/>
    </row>
    <row r="368" spans="4:11">
      <c r="D368" s="124"/>
      <c r="E368" s="124"/>
      <c r="F368" s="124"/>
      <c r="G368" s="124"/>
      <c r="H368" s="124"/>
      <c r="I368" s="124"/>
      <c r="J368" s="152"/>
      <c r="K368" s="124"/>
    </row>
    <row r="369" spans="4:11">
      <c r="D369" s="124"/>
      <c r="E369" s="124"/>
      <c r="F369" s="124"/>
      <c r="G369" s="124"/>
      <c r="H369" s="124"/>
      <c r="I369" s="124"/>
      <c r="J369" s="152"/>
      <c r="K369" s="124"/>
    </row>
    <row r="370" spans="4:11">
      <c r="D370" s="124"/>
      <c r="E370" s="124"/>
      <c r="F370" s="124"/>
      <c r="G370" s="124"/>
      <c r="H370" s="124"/>
      <c r="I370" s="124"/>
      <c r="J370" s="152"/>
      <c r="K370" s="124"/>
    </row>
    <row r="371" spans="4:11">
      <c r="D371" s="124"/>
      <c r="E371" s="124"/>
      <c r="F371" s="124"/>
      <c r="G371" s="124"/>
      <c r="H371" s="124"/>
      <c r="I371" s="124"/>
      <c r="J371" s="152"/>
      <c r="K371" s="124"/>
    </row>
    <row r="372" spans="4:11">
      <c r="D372" s="124"/>
      <c r="E372" s="124"/>
      <c r="F372" s="124"/>
      <c r="G372" s="124"/>
      <c r="H372" s="124"/>
      <c r="I372" s="124"/>
      <c r="J372" s="152"/>
      <c r="K372" s="124"/>
    </row>
    <row r="373" spans="4:11">
      <c r="D373" s="124"/>
      <c r="E373" s="124"/>
      <c r="F373" s="124"/>
      <c r="G373" s="124"/>
      <c r="H373" s="124"/>
      <c r="I373" s="124"/>
      <c r="J373" s="152"/>
      <c r="K373" s="124"/>
    </row>
    <row r="374" spans="4:11">
      <c r="D374" s="124"/>
      <c r="E374" s="124"/>
      <c r="F374" s="124"/>
      <c r="G374" s="124"/>
      <c r="H374" s="124"/>
      <c r="I374" s="124"/>
      <c r="J374" s="152"/>
      <c r="K374" s="124"/>
    </row>
    <row r="375" spans="4:11">
      <c r="D375" s="124"/>
      <c r="E375" s="124"/>
      <c r="F375" s="124"/>
      <c r="G375" s="124"/>
      <c r="H375" s="124"/>
      <c r="I375" s="124"/>
      <c r="J375" s="152"/>
      <c r="K375" s="124"/>
    </row>
    <row r="376" spans="4:11">
      <c r="D376" s="124"/>
      <c r="E376" s="124"/>
      <c r="F376" s="124"/>
      <c r="G376" s="124"/>
      <c r="H376" s="124"/>
      <c r="I376" s="124"/>
      <c r="J376" s="152"/>
      <c r="K376" s="124"/>
    </row>
    <row r="377" spans="4:11">
      <c r="D377" s="124"/>
      <c r="E377" s="124"/>
      <c r="F377" s="124"/>
      <c r="G377" s="124"/>
      <c r="H377" s="124"/>
      <c r="I377" s="124"/>
      <c r="J377" s="152"/>
      <c r="K377" s="124"/>
    </row>
    <row r="378" spans="4:11">
      <c r="D378" s="124"/>
      <c r="E378" s="124"/>
      <c r="F378" s="124"/>
      <c r="G378" s="124"/>
      <c r="H378" s="124"/>
      <c r="I378" s="124"/>
      <c r="J378" s="152"/>
      <c r="K378" s="124"/>
    </row>
    <row r="379" spans="4:11">
      <c r="D379" s="124"/>
      <c r="E379" s="124"/>
      <c r="F379" s="124"/>
      <c r="G379" s="124"/>
      <c r="H379" s="124"/>
      <c r="I379" s="124"/>
      <c r="J379" s="152"/>
      <c r="K379" s="124"/>
    </row>
    <row r="380" spans="4:11">
      <c r="D380" s="124"/>
      <c r="E380" s="124"/>
      <c r="F380" s="124"/>
      <c r="G380" s="124"/>
      <c r="H380" s="124"/>
      <c r="I380" s="124"/>
      <c r="J380" s="152"/>
      <c r="K380" s="124"/>
    </row>
    <row r="381" spans="4:11">
      <c r="D381" s="124"/>
      <c r="E381" s="124"/>
      <c r="F381" s="124"/>
      <c r="G381" s="124"/>
      <c r="H381" s="124"/>
      <c r="I381" s="124"/>
      <c r="J381" s="152"/>
      <c r="K381" s="124"/>
    </row>
    <row r="382" spans="4:11">
      <c r="D382" s="124"/>
      <c r="E382" s="124"/>
      <c r="F382" s="124"/>
      <c r="G382" s="124"/>
      <c r="H382" s="124"/>
      <c r="I382" s="124"/>
      <c r="J382" s="152"/>
      <c r="K382" s="124"/>
    </row>
    <row r="383" spans="4:11">
      <c r="D383" s="124"/>
      <c r="E383" s="124"/>
      <c r="F383" s="124"/>
      <c r="G383" s="124"/>
      <c r="H383" s="124"/>
      <c r="I383" s="124"/>
      <c r="J383" s="152"/>
      <c r="K383" s="124"/>
    </row>
    <row r="384" spans="4:11">
      <c r="D384" s="124"/>
      <c r="E384" s="124"/>
      <c r="F384" s="124"/>
      <c r="G384" s="124"/>
      <c r="H384" s="124"/>
      <c r="I384" s="124"/>
      <c r="J384" s="152"/>
      <c r="K384" s="124"/>
    </row>
    <row r="385" spans="4:11">
      <c r="D385" s="124"/>
      <c r="E385" s="124"/>
      <c r="F385" s="124"/>
      <c r="G385" s="124"/>
      <c r="H385" s="124"/>
      <c r="I385" s="124"/>
      <c r="J385" s="152"/>
      <c r="K385" s="124"/>
    </row>
    <row r="386" spans="4:11">
      <c r="D386" s="124"/>
      <c r="E386" s="124"/>
      <c r="F386" s="124"/>
      <c r="G386" s="124"/>
      <c r="H386" s="124"/>
      <c r="I386" s="124"/>
      <c r="J386" s="152"/>
      <c r="K386" s="124"/>
    </row>
    <row r="387" spans="4:11">
      <c r="D387" s="124"/>
      <c r="E387" s="124"/>
      <c r="F387" s="124"/>
      <c r="G387" s="124"/>
      <c r="H387" s="124"/>
      <c r="I387" s="124"/>
      <c r="J387" s="152"/>
      <c r="K387" s="124"/>
    </row>
    <row r="388" spans="4:11">
      <c r="D388" s="124"/>
      <c r="E388" s="124"/>
      <c r="F388" s="124"/>
      <c r="G388" s="124"/>
      <c r="H388" s="124"/>
      <c r="I388" s="124"/>
      <c r="J388" s="152"/>
      <c r="K388" s="124"/>
    </row>
    <row r="389" spans="4:11">
      <c r="D389" s="124"/>
      <c r="E389" s="124"/>
      <c r="F389" s="124"/>
      <c r="G389" s="124"/>
      <c r="H389" s="124"/>
      <c r="I389" s="124"/>
      <c r="J389" s="152"/>
      <c r="K389" s="124"/>
    </row>
    <row r="390" spans="4:11">
      <c r="D390" s="124"/>
      <c r="E390" s="124"/>
      <c r="F390" s="124"/>
      <c r="G390" s="124"/>
      <c r="H390" s="124"/>
      <c r="I390" s="124"/>
      <c r="J390" s="152"/>
      <c r="K390" s="124"/>
    </row>
    <row r="391" spans="4:11">
      <c r="D391" s="124"/>
      <c r="E391" s="124"/>
      <c r="F391" s="124"/>
      <c r="G391" s="124"/>
      <c r="H391" s="124"/>
      <c r="I391" s="124"/>
      <c r="J391" s="152"/>
      <c r="K391" s="124"/>
    </row>
    <row r="392" spans="4:11">
      <c r="D392" s="124"/>
      <c r="E392" s="124"/>
      <c r="F392" s="124"/>
      <c r="G392" s="124"/>
      <c r="H392" s="124"/>
      <c r="I392" s="124"/>
      <c r="J392" s="152"/>
      <c r="K392" s="124"/>
    </row>
    <row r="393" spans="4:11">
      <c r="D393" s="124"/>
      <c r="E393" s="124"/>
      <c r="F393" s="124"/>
      <c r="G393" s="124"/>
      <c r="H393" s="124"/>
      <c r="I393" s="124"/>
      <c r="J393" s="152"/>
      <c r="K393" s="124"/>
    </row>
    <row r="394" spans="4:11">
      <c r="D394" s="124"/>
      <c r="E394" s="124"/>
      <c r="F394" s="124"/>
      <c r="G394" s="124"/>
      <c r="H394" s="124"/>
      <c r="I394" s="124"/>
      <c r="J394" s="152"/>
      <c r="K394" s="124"/>
    </row>
    <row r="395" spans="4:11">
      <c r="D395" s="124"/>
      <c r="E395" s="124"/>
      <c r="F395" s="124"/>
      <c r="G395" s="124"/>
      <c r="H395" s="124"/>
      <c r="I395" s="124"/>
      <c r="J395" s="152"/>
      <c r="K395" s="124"/>
    </row>
    <row r="396" spans="4:11">
      <c r="D396" s="124"/>
      <c r="E396" s="124"/>
      <c r="F396" s="124"/>
      <c r="G396" s="124"/>
      <c r="H396" s="124"/>
      <c r="I396" s="124"/>
      <c r="J396" s="152"/>
      <c r="K396" s="124"/>
    </row>
    <row r="397" spans="4:11">
      <c r="D397" s="124"/>
      <c r="E397" s="124"/>
      <c r="F397" s="124"/>
      <c r="G397" s="124"/>
      <c r="H397" s="124"/>
      <c r="I397" s="124"/>
      <c r="J397" s="152"/>
      <c r="K397" s="124"/>
    </row>
    <row r="398" spans="4:11">
      <c r="D398" s="124"/>
      <c r="E398" s="124"/>
      <c r="F398" s="124"/>
      <c r="G398" s="124"/>
      <c r="H398" s="124"/>
      <c r="I398" s="124"/>
      <c r="J398" s="152"/>
      <c r="K398" s="124"/>
    </row>
    <row r="399" spans="4:11">
      <c r="D399" s="124"/>
      <c r="E399" s="124"/>
      <c r="F399" s="124"/>
      <c r="G399" s="124"/>
      <c r="H399" s="124"/>
      <c r="I399" s="124"/>
      <c r="J399" s="152"/>
      <c r="K399" s="124"/>
    </row>
    <row r="400" spans="4:11">
      <c r="D400" s="124"/>
      <c r="E400" s="124"/>
      <c r="F400" s="124"/>
      <c r="G400" s="124"/>
      <c r="H400" s="124"/>
      <c r="I400" s="124"/>
      <c r="J400" s="152"/>
      <c r="K400" s="124"/>
    </row>
    <row r="401" spans="4:11">
      <c r="D401" s="124"/>
      <c r="E401" s="124"/>
      <c r="F401" s="124"/>
      <c r="G401" s="124"/>
      <c r="H401" s="124"/>
      <c r="I401" s="124"/>
      <c r="J401" s="152"/>
      <c r="K401" s="124"/>
    </row>
    <row r="402" spans="4:11">
      <c r="D402" s="124"/>
      <c r="E402" s="124"/>
      <c r="F402" s="124"/>
      <c r="G402" s="124"/>
      <c r="H402" s="124"/>
      <c r="I402" s="124"/>
      <c r="J402" s="152"/>
      <c r="K402" s="124"/>
    </row>
    <row r="403" spans="4:11">
      <c r="D403" s="124"/>
      <c r="E403" s="124"/>
      <c r="F403" s="124"/>
      <c r="G403" s="124"/>
      <c r="H403" s="124"/>
      <c r="I403" s="124"/>
      <c r="J403" s="152"/>
      <c r="K403" s="124"/>
    </row>
    <row r="404" spans="4:11">
      <c r="D404" s="124"/>
      <c r="E404" s="124"/>
      <c r="F404" s="124"/>
      <c r="G404" s="124"/>
      <c r="H404" s="124"/>
      <c r="I404" s="124"/>
      <c r="J404" s="152"/>
      <c r="K404" s="124"/>
    </row>
    <row r="405" spans="4:11">
      <c r="D405" s="124"/>
      <c r="E405" s="124"/>
      <c r="F405" s="124"/>
      <c r="G405" s="124"/>
      <c r="H405" s="124"/>
      <c r="I405" s="124"/>
      <c r="J405" s="152"/>
      <c r="K405" s="124"/>
    </row>
    <row r="406" spans="4:11">
      <c r="D406" s="124"/>
      <c r="E406" s="124"/>
      <c r="F406" s="124"/>
      <c r="G406" s="124"/>
      <c r="H406" s="124"/>
      <c r="I406" s="124"/>
      <c r="J406" s="152"/>
      <c r="K406" s="124"/>
    </row>
    <row r="407" spans="4:11">
      <c r="D407" s="124"/>
      <c r="E407" s="124"/>
      <c r="F407" s="124"/>
      <c r="G407" s="124"/>
      <c r="H407" s="124"/>
      <c r="I407" s="124"/>
      <c r="J407" s="152"/>
      <c r="K407" s="124"/>
    </row>
    <row r="408" spans="4:11">
      <c r="D408" s="124"/>
      <c r="E408" s="124"/>
      <c r="F408" s="124"/>
      <c r="G408" s="124"/>
      <c r="H408" s="124"/>
      <c r="I408" s="124"/>
      <c r="J408" s="152"/>
      <c r="K408" s="124"/>
    </row>
    <row r="409" spans="4:11">
      <c r="D409" s="124"/>
      <c r="E409" s="124"/>
      <c r="F409" s="124"/>
      <c r="G409" s="124"/>
      <c r="H409" s="124"/>
      <c r="I409" s="124"/>
      <c r="J409" s="152"/>
      <c r="K409" s="124"/>
    </row>
    <row r="410" spans="4:11">
      <c r="D410" s="124"/>
      <c r="E410" s="124"/>
      <c r="F410" s="124"/>
      <c r="G410" s="124"/>
      <c r="H410" s="124"/>
      <c r="I410" s="124"/>
      <c r="J410" s="152"/>
      <c r="K410" s="124"/>
    </row>
    <row r="411" spans="4:11">
      <c r="D411" s="124"/>
      <c r="E411" s="124"/>
      <c r="F411" s="124"/>
      <c r="G411" s="124"/>
      <c r="H411" s="124"/>
      <c r="I411" s="124"/>
      <c r="J411" s="152"/>
      <c r="K411" s="124"/>
    </row>
    <row r="412" spans="4:11">
      <c r="D412" s="124"/>
      <c r="E412" s="124"/>
      <c r="F412" s="124"/>
      <c r="G412" s="124"/>
      <c r="H412" s="124"/>
      <c r="I412" s="124"/>
      <c r="J412" s="152"/>
      <c r="K412" s="124"/>
    </row>
    <row r="413" spans="4:11">
      <c r="D413" s="124"/>
      <c r="E413" s="124"/>
      <c r="F413" s="124"/>
      <c r="G413" s="124"/>
      <c r="H413" s="124"/>
      <c r="I413" s="124"/>
      <c r="J413" s="152"/>
      <c r="K413" s="124"/>
    </row>
    <row r="414" spans="4:11">
      <c r="D414" s="124"/>
      <c r="E414" s="124"/>
      <c r="F414" s="124"/>
      <c r="G414" s="124"/>
      <c r="H414" s="124"/>
      <c r="I414" s="124"/>
      <c r="J414" s="152"/>
      <c r="K414" s="124"/>
    </row>
    <row r="415" spans="4:11">
      <c r="D415" s="124"/>
      <c r="E415" s="124"/>
      <c r="F415" s="124"/>
      <c r="G415" s="124"/>
      <c r="H415" s="124"/>
      <c r="I415" s="124"/>
      <c r="J415" s="152"/>
      <c r="K415" s="124"/>
    </row>
    <row r="416" spans="4:11">
      <c r="D416" s="124"/>
      <c r="E416" s="124"/>
      <c r="F416" s="124"/>
      <c r="G416" s="124"/>
      <c r="H416" s="124"/>
      <c r="I416" s="124"/>
      <c r="J416" s="152"/>
      <c r="K416" s="124"/>
    </row>
    <row r="417" spans="4:11">
      <c r="D417" s="124"/>
      <c r="E417" s="124"/>
      <c r="F417" s="124"/>
      <c r="G417" s="124"/>
      <c r="H417" s="124"/>
      <c r="I417" s="124"/>
      <c r="J417" s="152"/>
      <c r="K417" s="124"/>
    </row>
    <row r="418" spans="4:11">
      <c r="D418" s="124"/>
      <c r="E418" s="124"/>
      <c r="F418" s="124"/>
      <c r="G418" s="124"/>
      <c r="H418" s="124"/>
      <c r="I418" s="124"/>
      <c r="J418" s="152"/>
      <c r="K418" s="124"/>
    </row>
    <row r="419" spans="4:11">
      <c r="D419" s="124"/>
      <c r="E419" s="124"/>
      <c r="F419" s="124"/>
      <c r="G419" s="124"/>
      <c r="H419" s="124"/>
      <c r="I419" s="124"/>
      <c r="J419" s="152"/>
      <c r="K419" s="124"/>
    </row>
    <row r="420" spans="4:11">
      <c r="D420" s="124"/>
      <c r="E420" s="124"/>
      <c r="F420" s="124"/>
      <c r="G420" s="124"/>
      <c r="H420" s="124"/>
      <c r="I420" s="124"/>
      <c r="J420" s="152"/>
      <c r="K420" s="124"/>
    </row>
    <row r="421" spans="4:11">
      <c r="D421" s="124"/>
      <c r="E421" s="124"/>
      <c r="F421" s="124"/>
      <c r="G421" s="124"/>
      <c r="H421" s="124"/>
      <c r="I421" s="124"/>
      <c r="J421" s="152"/>
      <c r="K421" s="124"/>
    </row>
    <row r="422" spans="4:11">
      <c r="D422" s="124"/>
      <c r="E422" s="124"/>
      <c r="F422" s="124"/>
      <c r="G422" s="124"/>
      <c r="H422" s="124"/>
      <c r="I422" s="124"/>
      <c r="J422" s="152"/>
      <c r="K422" s="124"/>
    </row>
    <row r="423" spans="4:11">
      <c r="D423" s="124"/>
      <c r="E423" s="124"/>
      <c r="F423" s="124"/>
      <c r="G423" s="124"/>
      <c r="H423" s="124"/>
      <c r="I423" s="124"/>
      <c r="J423" s="152"/>
      <c r="K423" s="124"/>
    </row>
    <row r="424" spans="4:11">
      <c r="D424" s="124"/>
      <c r="E424" s="124"/>
      <c r="F424" s="124"/>
      <c r="G424" s="124"/>
      <c r="H424" s="124"/>
      <c r="I424" s="124"/>
      <c r="J424" s="152"/>
      <c r="K424" s="124"/>
    </row>
    <row r="425" spans="4:11">
      <c r="D425" s="124"/>
      <c r="E425" s="124"/>
      <c r="F425" s="124"/>
      <c r="G425" s="124"/>
      <c r="H425" s="124"/>
      <c r="I425" s="124"/>
      <c r="J425" s="152"/>
      <c r="K425" s="124"/>
    </row>
    <row r="426" spans="4:11">
      <c r="D426" s="124"/>
      <c r="E426" s="124"/>
      <c r="F426" s="124"/>
      <c r="G426" s="124"/>
      <c r="H426" s="124"/>
      <c r="I426" s="124"/>
      <c r="J426" s="152"/>
      <c r="K426" s="124"/>
    </row>
    <row r="427" spans="4:11">
      <c r="D427" s="124"/>
      <c r="E427" s="124"/>
      <c r="F427" s="124"/>
      <c r="G427" s="124"/>
      <c r="H427" s="124"/>
      <c r="I427" s="124"/>
      <c r="J427" s="152"/>
      <c r="K427" s="124"/>
    </row>
    <row r="428" spans="4:11">
      <c r="D428" s="124"/>
      <c r="E428" s="124"/>
      <c r="F428" s="124"/>
      <c r="G428" s="124"/>
      <c r="H428" s="124"/>
      <c r="I428" s="124"/>
      <c r="J428" s="152"/>
      <c r="K428" s="124"/>
    </row>
    <row r="429" spans="4:11">
      <c r="D429" s="124"/>
      <c r="E429" s="124"/>
      <c r="F429" s="124"/>
      <c r="G429" s="124"/>
      <c r="H429" s="124"/>
      <c r="I429" s="124"/>
      <c r="J429" s="152"/>
      <c r="K429" s="124"/>
    </row>
    <row r="430" spans="4:11">
      <c r="D430" s="124"/>
      <c r="E430" s="124"/>
      <c r="F430" s="124"/>
      <c r="G430" s="124"/>
      <c r="H430" s="124"/>
      <c r="I430" s="124"/>
      <c r="J430" s="152"/>
      <c r="K430" s="124"/>
    </row>
    <row r="431" spans="4:11">
      <c r="D431" s="124"/>
      <c r="E431" s="124"/>
      <c r="F431" s="124"/>
      <c r="G431" s="124"/>
      <c r="H431" s="124"/>
      <c r="I431" s="124"/>
      <c r="J431" s="152"/>
      <c r="K431" s="124"/>
    </row>
    <row r="432" spans="4:11">
      <c r="D432" s="124"/>
      <c r="E432" s="124"/>
      <c r="F432" s="124"/>
      <c r="G432" s="124"/>
      <c r="H432" s="124"/>
      <c r="I432" s="124"/>
      <c r="J432" s="152"/>
      <c r="K432" s="124"/>
    </row>
    <row r="433" spans="4:11">
      <c r="D433" s="124"/>
      <c r="E433" s="124"/>
      <c r="F433" s="124"/>
      <c r="G433" s="124"/>
      <c r="H433" s="124"/>
      <c r="I433" s="124"/>
      <c r="J433" s="152"/>
      <c r="K433" s="124"/>
    </row>
    <row r="434" spans="4:11">
      <c r="D434" s="124"/>
      <c r="E434" s="124"/>
      <c r="F434" s="124"/>
      <c r="G434" s="124"/>
      <c r="H434" s="124"/>
      <c r="I434" s="124"/>
      <c r="J434" s="152"/>
      <c r="K434" s="124"/>
    </row>
    <row r="435" spans="4:11">
      <c r="D435" s="124"/>
      <c r="E435" s="124"/>
      <c r="F435" s="124"/>
      <c r="G435" s="124"/>
      <c r="H435" s="124"/>
      <c r="I435" s="124"/>
      <c r="J435" s="152"/>
      <c r="K435" s="124"/>
    </row>
    <row r="436" spans="4:11">
      <c r="D436" s="124"/>
      <c r="E436" s="124"/>
      <c r="F436" s="124"/>
      <c r="G436" s="124"/>
      <c r="H436" s="124"/>
      <c r="I436" s="124"/>
      <c r="J436" s="152"/>
      <c r="K436" s="124"/>
    </row>
    <row r="437" spans="4:11">
      <c r="D437" s="124"/>
      <c r="E437" s="124"/>
      <c r="F437" s="124"/>
      <c r="G437" s="124"/>
      <c r="H437" s="124"/>
      <c r="I437" s="124"/>
      <c r="J437" s="152"/>
      <c r="K437" s="124"/>
    </row>
    <row r="438" spans="4:11">
      <c r="D438" s="124"/>
      <c r="E438" s="124"/>
      <c r="F438" s="124"/>
      <c r="G438" s="124"/>
      <c r="H438" s="124"/>
      <c r="I438" s="124"/>
      <c r="J438" s="152"/>
      <c r="K438" s="124"/>
    </row>
    <row r="439" spans="4:11">
      <c r="D439" s="124"/>
      <c r="E439" s="124"/>
      <c r="F439" s="124"/>
      <c r="G439" s="124"/>
      <c r="H439" s="124"/>
      <c r="I439" s="124"/>
      <c r="J439" s="152"/>
      <c r="K439" s="124"/>
    </row>
    <row r="440" spans="4:11">
      <c r="D440" s="124"/>
      <c r="E440" s="124"/>
      <c r="F440" s="124"/>
      <c r="G440" s="124"/>
      <c r="H440" s="124"/>
      <c r="I440" s="124"/>
      <c r="J440" s="152"/>
      <c r="K440" s="124"/>
    </row>
    <row r="441" spans="4:11">
      <c r="D441" s="124"/>
      <c r="E441" s="124"/>
      <c r="F441" s="124"/>
      <c r="G441" s="124"/>
      <c r="H441" s="124"/>
      <c r="I441" s="124"/>
      <c r="J441" s="152"/>
      <c r="K441" s="124"/>
    </row>
    <row r="442" spans="4:11">
      <c r="D442" s="124"/>
      <c r="E442" s="124"/>
      <c r="F442" s="124"/>
      <c r="G442" s="124"/>
      <c r="H442" s="124"/>
      <c r="I442" s="124"/>
      <c r="J442" s="152"/>
      <c r="K442" s="124"/>
    </row>
    <row r="443" spans="4:11">
      <c r="D443" s="124"/>
      <c r="E443" s="124"/>
      <c r="F443" s="124"/>
      <c r="G443" s="124"/>
      <c r="H443" s="124"/>
      <c r="I443" s="124"/>
      <c r="J443" s="152"/>
      <c r="K443" s="124"/>
    </row>
    <row r="444" spans="4:11">
      <c r="D444" s="124"/>
      <c r="E444" s="124"/>
      <c r="F444" s="124"/>
      <c r="G444" s="124"/>
      <c r="H444" s="124"/>
      <c r="I444" s="124"/>
      <c r="J444" s="152"/>
      <c r="K444" s="124"/>
    </row>
    <row r="445" spans="4:11">
      <c r="D445" s="124"/>
      <c r="E445" s="124"/>
      <c r="F445" s="124"/>
      <c r="G445" s="124"/>
      <c r="H445" s="124"/>
      <c r="I445" s="124"/>
      <c r="J445" s="152"/>
      <c r="K445" s="124"/>
    </row>
    <row r="446" spans="4:11">
      <c r="D446" s="124"/>
      <c r="E446" s="124"/>
      <c r="F446" s="124"/>
      <c r="G446" s="124"/>
      <c r="H446" s="124"/>
      <c r="I446" s="124"/>
      <c r="J446" s="152"/>
      <c r="K446" s="124"/>
    </row>
    <row r="447" spans="4:11">
      <c r="D447" s="124"/>
      <c r="E447" s="124"/>
      <c r="F447" s="124"/>
      <c r="G447" s="124"/>
      <c r="H447" s="124"/>
      <c r="I447" s="124"/>
      <c r="J447" s="152"/>
      <c r="K447" s="124"/>
    </row>
    <row r="448" spans="4:11">
      <c r="D448" s="124"/>
      <c r="E448" s="124"/>
      <c r="F448" s="124"/>
      <c r="G448" s="124"/>
      <c r="H448" s="124"/>
      <c r="I448" s="124"/>
      <c r="J448" s="152"/>
      <c r="K448" s="124"/>
    </row>
    <row r="449" spans="4:11">
      <c r="D449" s="124"/>
      <c r="E449" s="124"/>
      <c r="F449" s="124"/>
      <c r="G449" s="124"/>
      <c r="H449" s="124"/>
      <c r="I449" s="124"/>
      <c r="J449" s="152"/>
      <c r="K449" s="124"/>
    </row>
    <row r="450" spans="4:11">
      <c r="D450" s="124"/>
      <c r="E450" s="124"/>
      <c r="F450" s="124"/>
      <c r="G450" s="124"/>
      <c r="H450" s="124"/>
      <c r="I450" s="124"/>
      <c r="J450" s="152"/>
      <c r="K450" s="124"/>
    </row>
    <row r="451" spans="4:11">
      <c r="D451" s="124"/>
      <c r="E451" s="124"/>
      <c r="F451" s="124"/>
      <c r="G451" s="124"/>
      <c r="H451" s="124"/>
      <c r="I451" s="124"/>
      <c r="J451" s="152"/>
      <c r="K451" s="124"/>
    </row>
    <row r="452" spans="4:11">
      <c r="D452" s="124"/>
      <c r="E452" s="124"/>
      <c r="F452" s="124"/>
      <c r="G452" s="124"/>
      <c r="H452" s="124"/>
      <c r="I452" s="124"/>
      <c r="J452" s="152"/>
      <c r="K452" s="124"/>
    </row>
    <row r="453" spans="4:11">
      <c r="D453" s="124"/>
      <c r="E453" s="124"/>
      <c r="F453" s="124"/>
      <c r="G453" s="124"/>
      <c r="H453" s="124"/>
      <c r="I453" s="124"/>
      <c r="J453" s="152"/>
      <c r="K453" s="124"/>
    </row>
    <row r="454" spans="4:11">
      <c r="D454" s="124"/>
      <c r="E454" s="124"/>
      <c r="F454" s="124"/>
      <c r="G454" s="124"/>
      <c r="H454" s="124"/>
      <c r="I454" s="124"/>
      <c r="J454" s="152"/>
      <c r="K454" s="124"/>
    </row>
    <row r="455" spans="4:11">
      <c r="D455" s="124"/>
      <c r="E455" s="124"/>
      <c r="F455" s="124"/>
      <c r="G455" s="124"/>
      <c r="H455" s="124"/>
      <c r="I455" s="124"/>
      <c r="J455" s="152"/>
      <c r="K455" s="124"/>
    </row>
    <row r="456" spans="4:11">
      <c r="D456" s="124"/>
      <c r="E456" s="124"/>
      <c r="F456" s="124"/>
      <c r="G456" s="124"/>
      <c r="H456" s="124"/>
      <c r="I456" s="124"/>
      <c r="J456" s="152"/>
      <c r="K456" s="124"/>
    </row>
    <row r="457" spans="4:11">
      <c r="D457" s="124"/>
      <c r="E457" s="124"/>
      <c r="F457" s="124"/>
      <c r="G457" s="124"/>
      <c r="H457" s="124"/>
      <c r="I457" s="124"/>
      <c r="J457" s="152"/>
      <c r="K457" s="124"/>
    </row>
    <row r="458" spans="4:11">
      <c r="D458" s="124"/>
      <c r="E458" s="124"/>
      <c r="F458" s="124"/>
      <c r="G458" s="124"/>
      <c r="H458" s="124"/>
      <c r="I458" s="124"/>
      <c r="J458" s="152"/>
      <c r="K458" s="124"/>
    </row>
    <row r="459" spans="4:11">
      <c r="D459" s="124"/>
      <c r="E459" s="124"/>
      <c r="F459" s="124"/>
      <c r="G459" s="124"/>
      <c r="H459" s="124"/>
      <c r="I459" s="124"/>
      <c r="J459" s="152"/>
      <c r="K459" s="124"/>
    </row>
    <row r="460" spans="4:11">
      <c r="D460" s="124"/>
      <c r="E460" s="124"/>
      <c r="F460" s="124"/>
      <c r="G460" s="124"/>
      <c r="H460" s="124"/>
      <c r="I460" s="124"/>
      <c r="J460" s="152"/>
      <c r="K460" s="124"/>
    </row>
    <row r="461" spans="4:11">
      <c r="D461" s="124"/>
      <c r="E461" s="124"/>
      <c r="F461" s="124"/>
      <c r="G461" s="124"/>
      <c r="H461" s="124"/>
      <c r="I461" s="124"/>
      <c r="J461" s="152"/>
      <c r="K461" s="124"/>
    </row>
    <row r="462" spans="4:11">
      <c r="D462" s="124"/>
      <c r="E462" s="124"/>
      <c r="F462" s="124"/>
      <c r="G462" s="124"/>
      <c r="H462" s="124"/>
      <c r="I462" s="124"/>
      <c r="J462" s="152"/>
      <c r="K462" s="124"/>
    </row>
    <row r="463" spans="4:11">
      <c r="D463" s="124"/>
      <c r="E463" s="124"/>
      <c r="F463" s="124"/>
      <c r="G463" s="124"/>
      <c r="H463" s="124"/>
      <c r="I463" s="124"/>
      <c r="J463" s="152"/>
      <c r="K463" s="124"/>
    </row>
    <row r="464" spans="4:11">
      <c r="D464" s="124"/>
      <c r="E464" s="124"/>
      <c r="F464" s="124"/>
      <c r="G464" s="124"/>
      <c r="H464" s="124"/>
      <c r="I464" s="124"/>
      <c r="J464" s="152"/>
      <c r="K464" s="124"/>
    </row>
    <row r="465" spans="4:11">
      <c r="D465" s="124"/>
      <c r="E465" s="124"/>
      <c r="F465" s="124"/>
      <c r="G465" s="124"/>
      <c r="H465" s="124"/>
      <c r="I465" s="124"/>
      <c r="J465" s="152"/>
      <c r="K465" s="124"/>
    </row>
    <row r="466" spans="4:11">
      <c r="D466" s="124"/>
      <c r="E466" s="124"/>
      <c r="F466" s="124"/>
      <c r="G466" s="124"/>
      <c r="H466" s="124"/>
      <c r="I466" s="124"/>
      <c r="J466" s="152"/>
      <c r="K466" s="124"/>
    </row>
    <row r="467" spans="4:11">
      <c r="D467" s="124"/>
      <c r="E467" s="124"/>
      <c r="F467" s="124"/>
      <c r="G467" s="124"/>
      <c r="H467" s="124"/>
      <c r="I467" s="124"/>
      <c r="J467" s="152"/>
      <c r="K467" s="124"/>
    </row>
    <row r="468" spans="4:11">
      <c r="D468" s="124"/>
      <c r="E468" s="124"/>
      <c r="F468" s="124"/>
      <c r="G468" s="124"/>
      <c r="H468" s="124"/>
      <c r="I468" s="124"/>
      <c r="J468" s="152"/>
      <c r="K468" s="124"/>
    </row>
    <row r="469" spans="4:11">
      <c r="D469" s="124"/>
      <c r="E469" s="124"/>
      <c r="F469" s="124"/>
      <c r="G469" s="124"/>
      <c r="H469" s="124"/>
      <c r="I469" s="124"/>
      <c r="J469" s="152"/>
      <c r="K469" s="124"/>
    </row>
    <row r="470" spans="4:11">
      <c r="D470" s="124"/>
      <c r="E470" s="124"/>
      <c r="F470" s="124"/>
      <c r="G470" s="124"/>
      <c r="H470" s="124"/>
      <c r="I470" s="124"/>
      <c r="J470" s="152"/>
      <c r="K470" s="124"/>
    </row>
    <row r="471" spans="4:11">
      <c r="D471" s="124"/>
      <c r="E471" s="124"/>
      <c r="F471" s="124"/>
      <c r="G471" s="124"/>
      <c r="H471" s="124"/>
      <c r="I471" s="124"/>
      <c r="J471" s="152"/>
      <c r="K471" s="124"/>
    </row>
    <row r="472" spans="4:11">
      <c r="D472" s="124"/>
      <c r="E472" s="124"/>
      <c r="F472" s="124"/>
      <c r="G472" s="124"/>
      <c r="H472" s="124"/>
      <c r="I472" s="124"/>
      <c r="J472" s="152"/>
      <c r="K472" s="124"/>
    </row>
    <row r="473" spans="4:11">
      <c r="D473" s="124"/>
      <c r="E473" s="124"/>
      <c r="F473" s="124"/>
      <c r="G473" s="124"/>
      <c r="H473" s="124"/>
      <c r="I473" s="124"/>
      <c r="J473" s="152"/>
      <c r="K473" s="124"/>
    </row>
    <row r="474" spans="4:11">
      <c r="D474" s="124"/>
      <c r="E474" s="124"/>
      <c r="F474" s="124"/>
      <c r="G474" s="124"/>
      <c r="H474" s="124"/>
      <c r="I474" s="124"/>
      <c r="J474" s="152"/>
      <c r="K474" s="124"/>
    </row>
    <row r="475" spans="4:11">
      <c r="D475" s="124"/>
      <c r="E475" s="124"/>
      <c r="F475" s="124"/>
      <c r="G475" s="124"/>
      <c r="H475" s="124"/>
      <c r="I475" s="124"/>
      <c r="J475" s="152"/>
      <c r="K475" s="124"/>
    </row>
    <row r="476" spans="4:11">
      <c r="D476" s="124"/>
      <c r="E476" s="124"/>
      <c r="F476" s="124"/>
      <c r="G476" s="124"/>
      <c r="H476" s="124"/>
      <c r="I476" s="124"/>
      <c r="J476" s="152"/>
      <c r="K476" s="124"/>
    </row>
    <row r="477" spans="4:11">
      <c r="D477" s="124"/>
      <c r="E477" s="124"/>
      <c r="F477" s="124"/>
      <c r="G477" s="124"/>
      <c r="H477" s="124"/>
      <c r="I477" s="124"/>
      <c r="J477" s="152"/>
      <c r="K477" s="124"/>
    </row>
    <row r="478" spans="4:11">
      <c r="D478" s="124"/>
      <c r="E478" s="124"/>
      <c r="F478" s="124"/>
      <c r="G478" s="124"/>
      <c r="H478" s="124"/>
      <c r="I478" s="124"/>
      <c r="J478" s="152"/>
      <c r="K478" s="124"/>
    </row>
    <row r="479" spans="4:11">
      <c r="D479" s="124"/>
      <c r="E479" s="124"/>
      <c r="F479" s="124"/>
      <c r="G479" s="124"/>
      <c r="H479" s="124"/>
      <c r="I479" s="124"/>
      <c r="J479" s="152"/>
      <c r="K479" s="124"/>
    </row>
    <row r="480" spans="4:11">
      <c r="D480" s="124"/>
      <c r="E480" s="124"/>
      <c r="F480" s="124"/>
      <c r="G480" s="124"/>
      <c r="H480" s="124"/>
      <c r="I480" s="124"/>
      <c r="J480" s="152"/>
      <c r="K480" s="124"/>
    </row>
    <row r="481" spans="4:11">
      <c r="D481" s="124"/>
      <c r="E481" s="124"/>
      <c r="F481" s="124"/>
      <c r="G481" s="124"/>
      <c r="H481" s="124"/>
      <c r="I481" s="124"/>
      <c r="J481" s="152"/>
      <c r="K481" s="124"/>
    </row>
    <row r="482" spans="4:11">
      <c r="D482" s="124"/>
      <c r="E482" s="124"/>
      <c r="F482" s="124"/>
      <c r="G482" s="124"/>
      <c r="H482" s="124"/>
      <c r="I482" s="124"/>
      <c r="J482" s="152"/>
      <c r="K482" s="124"/>
    </row>
    <row r="483" spans="4:11">
      <c r="D483" s="124"/>
      <c r="E483" s="124"/>
      <c r="F483" s="124"/>
      <c r="G483" s="124"/>
      <c r="H483" s="124"/>
      <c r="I483" s="124"/>
      <c r="J483" s="152"/>
      <c r="K483" s="124"/>
    </row>
    <row r="484" spans="4:11">
      <c r="D484" s="124"/>
      <c r="E484" s="124"/>
      <c r="F484" s="124"/>
      <c r="G484" s="124"/>
      <c r="H484" s="124"/>
      <c r="I484" s="124"/>
      <c r="J484" s="152"/>
      <c r="K484" s="124"/>
    </row>
    <row r="485" spans="4:11">
      <c r="D485" s="124"/>
      <c r="E485" s="124"/>
      <c r="F485" s="124"/>
      <c r="G485" s="124"/>
      <c r="H485" s="124"/>
      <c r="I485" s="124"/>
      <c r="J485" s="152"/>
      <c r="K485" s="124"/>
    </row>
    <row r="486" spans="4:11">
      <c r="D486" s="124"/>
      <c r="E486" s="124"/>
      <c r="F486" s="124"/>
      <c r="G486" s="124"/>
      <c r="H486" s="124"/>
      <c r="I486" s="124"/>
      <c r="J486" s="152"/>
      <c r="K486" s="124"/>
    </row>
    <row r="487" spans="4:11">
      <c r="D487" s="124"/>
      <c r="E487" s="124"/>
      <c r="F487" s="124"/>
      <c r="G487" s="124"/>
      <c r="H487" s="124"/>
      <c r="I487" s="124"/>
      <c r="J487" s="152"/>
      <c r="K487" s="124"/>
    </row>
    <row r="488" spans="4:11">
      <c r="D488" s="124"/>
      <c r="E488" s="124"/>
      <c r="F488" s="124"/>
      <c r="G488" s="124"/>
      <c r="H488" s="124"/>
      <c r="I488" s="124"/>
      <c r="J488" s="152"/>
      <c r="K488" s="124"/>
    </row>
    <row r="489" spans="4:11">
      <c r="D489" s="124"/>
      <c r="E489" s="124"/>
      <c r="F489" s="124"/>
      <c r="G489" s="124"/>
      <c r="H489" s="124"/>
      <c r="I489" s="124"/>
      <c r="J489" s="152"/>
      <c r="K489" s="124"/>
    </row>
    <row r="490" spans="4:11">
      <c r="D490" s="124"/>
      <c r="E490" s="124"/>
      <c r="F490" s="124"/>
      <c r="G490" s="124"/>
      <c r="H490" s="124"/>
      <c r="I490" s="124"/>
      <c r="J490" s="152"/>
      <c r="K490" s="124"/>
    </row>
    <row r="491" spans="4:11">
      <c r="D491" s="124"/>
      <c r="E491" s="124"/>
      <c r="F491" s="124"/>
      <c r="G491" s="124"/>
      <c r="H491" s="124"/>
      <c r="I491" s="124"/>
      <c r="J491" s="152"/>
      <c r="K491" s="124"/>
    </row>
    <row r="492" spans="4:11">
      <c r="D492" s="124"/>
      <c r="E492" s="124"/>
      <c r="F492" s="124"/>
      <c r="G492" s="124"/>
      <c r="H492" s="124"/>
      <c r="I492" s="124"/>
      <c r="J492" s="152"/>
      <c r="K492" s="124"/>
    </row>
    <row r="493" spans="4:11">
      <c r="D493" s="124"/>
      <c r="E493" s="124"/>
      <c r="F493" s="124"/>
      <c r="G493" s="124"/>
      <c r="H493" s="124"/>
      <c r="I493" s="124"/>
      <c r="J493" s="152"/>
      <c r="K493" s="124"/>
    </row>
    <row r="494" spans="4:11">
      <c r="D494" s="124"/>
      <c r="E494" s="124"/>
      <c r="F494" s="124"/>
      <c r="G494" s="124"/>
      <c r="H494" s="124"/>
      <c r="I494" s="124"/>
      <c r="J494" s="152"/>
      <c r="K494" s="124"/>
    </row>
    <row r="495" spans="4:11">
      <c r="D495" s="124"/>
      <c r="E495" s="124"/>
      <c r="F495" s="124"/>
      <c r="G495" s="124"/>
      <c r="H495" s="124"/>
      <c r="I495" s="124"/>
      <c r="J495" s="152"/>
      <c r="K495" s="124"/>
    </row>
    <row r="496" spans="4:11">
      <c r="D496" s="124"/>
      <c r="E496" s="124"/>
      <c r="F496" s="124"/>
      <c r="G496" s="124"/>
      <c r="H496" s="124"/>
      <c r="I496" s="124"/>
      <c r="J496" s="152"/>
      <c r="K496" s="124"/>
    </row>
    <row r="497" spans="4:11">
      <c r="D497" s="124"/>
      <c r="E497" s="124"/>
      <c r="F497" s="124"/>
      <c r="G497" s="124"/>
      <c r="H497" s="124"/>
      <c r="I497" s="124"/>
      <c r="J497" s="152"/>
      <c r="K497" s="124"/>
    </row>
    <row r="498" spans="4:11">
      <c r="D498" s="124"/>
      <c r="E498" s="124"/>
      <c r="F498" s="124"/>
      <c r="G498" s="124"/>
      <c r="H498" s="124"/>
      <c r="I498" s="124"/>
      <c r="J498" s="152"/>
      <c r="K498" s="124"/>
    </row>
    <row r="499" spans="4:11">
      <c r="D499" s="124"/>
      <c r="E499" s="124"/>
      <c r="F499" s="124"/>
      <c r="G499" s="124"/>
      <c r="H499" s="124"/>
      <c r="I499" s="124"/>
      <c r="J499" s="152"/>
      <c r="K499" s="124"/>
    </row>
    <row r="500" spans="4:11">
      <c r="D500" s="124"/>
      <c r="E500" s="124"/>
      <c r="F500" s="124"/>
      <c r="G500" s="124"/>
      <c r="H500" s="124"/>
      <c r="I500" s="124"/>
      <c r="J500" s="152"/>
      <c r="K500" s="124"/>
    </row>
    <row r="501" spans="4:11">
      <c r="D501" s="124"/>
      <c r="E501" s="124"/>
      <c r="F501" s="124"/>
      <c r="G501" s="124"/>
      <c r="H501" s="124"/>
      <c r="I501" s="124"/>
      <c r="J501" s="152"/>
      <c r="K501" s="124"/>
    </row>
    <row r="502" spans="4:11">
      <c r="D502" s="124"/>
      <c r="E502" s="124"/>
      <c r="F502" s="124"/>
      <c r="G502" s="124"/>
      <c r="H502" s="124"/>
      <c r="I502" s="124"/>
      <c r="J502" s="152"/>
      <c r="K502" s="124"/>
    </row>
    <row r="503" spans="4:11">
      <c r="D503" s="124"/>
      <c r="E503" s="124"/>
      <c r="F503" s="124"/>
      <c r="G503" s="124"/>
      <c r="H503" s="124"/>
      <c r="I503" s="124"/>
      <c r="J503" s="152"/>
      <c r="K503" s="124"/>
    </row>
    <row r="504" spans="4:11">
      <c r="D504" s="124"/>
      <c r="E504" s="124"/>
      <c r="F504" s="124"/>
      <c r="G504" s="124"/>
      <c r="H504" s="124"/>
      <c r="I504" s="124"/>
      <c r="J504" s="152"/>
      <c r="K504" s="124"/>
    </row>
    <row r="505" spans="4:11">
      <c r="D505" s="124"/>
      <c r="E505" s="124"/>
      <c r="F505" s="124"/>
      <c r="G505" s="124"/>
      <c r="H505" s="124"/>
      <c r="I505" s="124"/>
      <c r="J505" s="152"/>
      <c r="K505" s="124"/>
    </row>
    <row r="506" spans="4:11">
      <c r="D506" s="124"/>
      <c r="E506" s="124"/>
      <c r="F506" s="124"/>
      <c r="G506" s="124"/>
      <c r="H506" s="124"/>
      <c r="I506" s="124"/>
      <c r="J506" s="152"/>
      <c r="K506" s="124"/>
    </row>
    <row r="507" spans="4:11">
      <c r="D507" s="124"/>
      <c r="E507" s="124"/>
      <c r="F507" s="124"/>
      <c r="G507" s="124"/>
      <c r="H507" s="124"/>
      <c r="I507" s="124"/>
      <c r="J507" s="152"/>
      <c r="K507" s="124"/>
    </row>
    <row r="508" spans="4:11">
      <c r="D508" s="124"/>
      <c r="E508" s="124"/>
      <c r="F508" s="124"/>
      <c r="G508" s="124"/>
      <c r="H508" s="124"/>
      <c r="I508" s="124"/>
      <c r="J508" s="152"/>
      <c r="K508" s="124"/>
    </row>
    <row r="509" spans="4:11">
      <c r="D509" s="124"/>
      <c r="E509" s="124"/>
      <c r="F509" s="124"/>
      <c r="G509" s="124"/>
      <c r="H509" s="124"/>
      <c r="I509" s="124"/>
      <c r="J509" s="152"/>
      <c r="K509" s="124"/>
    </row>
    <row r="510" spans="4:11">
      <c r="D510" s="124"/>
      <c r="E510" s="124"/>
      <c r="F510" s="124"/>
      <c r="G510" s="124"/>
      <c r="H510" s="124"/>
      <c r="I510" s="124"/>
      <c r="J510" s="152"/>
      <c r="K510" s="124"/>
    </row>
    <row r="511" spans="4:11">
      <c r="D511" s="124"/>
      <c r="E511" s="124"/>
      <c r="F511" s="124"/>
      <c r="G511" s="124"/>
      <c r="H511" s="124"/>
      <c r="I511" s="124"/>
      <c r="J511" s="152"/>
      <c r="K511" s="124"/>
    </row>
    <row r="512" spans="4:11">
      <c r="D512" s="124"/>
      <c r="E512" s="124"/>
      <c r="F512" s="124"/>
      <c r="G512" s="124"/>
      <c r="H512" s="124"/>
      <c r="I512" s="124"/>
      <c r="J512" s="152"/>
      <c r="K512" s="124"/>
    </row>
    <row r="513" spans="4:11">
      <c r="D513" s="124"/>
      <c r="E513" s="124"/>
      <c r="F513" s="124"/>
      <c r="G513" s="124"/>
      <c r="H513" s="124"/>
      <c r="I513" s="124"/>
      <c r="J513" s="152"/>
      <c r="K513" s="124"/>
    </row>
    <row r="514" spans="4:11">
      <c r="D514" s="124"/>
      <c r="E514" s="124"/>
      <c r="F514" s="124"/>
      <c r="G514" s="124"/>
      <c r="H514" s="124"/>
      <c r="I514" s="124"/>
      <c r="J514" s="152"/>
      <c r="K514" s="124"/>
    </row>
    <row r="515" spans="4:11">
      <c r="D515" s="124"/>
      <c r="E515" s="124"/>
      <c r="F515" s="124"/>
      <c r="G515" s="124"/>
      <c r="H515" s="124"/>
      <c r="I515" s="124"/>
      <c r="J515" s="152"/>
      <c r="K515" s="124"/>
    </row>
    <row r="516" spans="4:11">
      <c r="D516" s="124"/>
      <c r="E516" s="124"/>
      <c r="F516" s="124"/>
      <c r="G516" s="124"/>
      <c r="H516" s="124"/>
      <c r="I516" s="124"/>
      <c r="J516" s="152"/>
      <c r="K516" s="124"/>
    </row>
    <row r="517" spans="4:11">
      <c r="D517" s="124"/>
      <c r="E517" s="124"/>
      <c r="F517" s="124"/>
      <c r="G517" s="124"/>
      <c r="H517" s="124"/>
      <c r="I517" s="124"/>
      <c r="J517" s="152"/>
      <c r="K517" s="124"/>
    </row>
    <row r="518" spans="4:11">
      <c r="D518" s="124"/>
      <c r="E518" s="124"/>
      <c r="F518" s="124"/>
      <c r="G518" s="124"/>
      <c r="H518" s="124"/>
      <c r="I518" s="124"/>
      <c r="J518" s="152"/>
      <c r="K518" s="124"/>
    </row>
    <row r="519" spans="4:11">
      <c r="D519" s="124"/>
      <c r="E519" s="124"/>
      <c r="F519" s="124"/>
      <c r="G519" s="124"/>
      <c r="H519" s="124"/>
      <c r="I519" s="124"/>
      <c r="J519" s="152"/>
      <c r="K519" s="124"/>
    </row>
    <row r="520" spans="4:11">
      <c r="D520" s="124"/>
      <c r="E520" s="124"/>
      <c r="F520" s="124"/>
      <c r="G520" s="124"/>
      <c r="H520" s="124"/>
      <c r="I520" s="124"/>
      <c r="J520" s="152"/>
      <c r="K520" s="124"/>
    </row>
    <row r="521" spans="4:11">
      <c r="D521" s="124"/>
      <c r="E521" s="124"/>
      <c r="F521" s="124"/>
      <c r="G521" s="124"/>
      <c r="H521" s="124"/>
      <c r="I521" s="124"/>
      <c r="J521" s="152"/>
      <c r="K521" s="124"/>
    </row>
    <row r="522" spans="4:11">
      <c r="D522" s="124"/>
      <c r="E522" s="124"/>
      <c r="F522" s="124"/>
      <c r="G522" s="124"/>
      <c r="H522" s="124"/>
      <c r="I522" s="124"/>
      <c r="J522" s="152"/>
      <c r="K522" s="124"/>
    </row>
    <row r="523" spans="4:11">
      <c r="D523" s="124"/>
      <c r="E523" s="124"/>
      <c r="F523" s="124"/>
      <c r="G523" s="124"/>
      <c r="H523" s="124"/>
      <c r="I523" s="124"/>
      <c r="J523" s="152"/>
      <c r="K523" s="124"/>
    </row>
    <row r="524" spans="4:11">
      <c r="D524" s="124"/>
      <c r="E524" s="124"/>
      <c r="F524" s="124"/>
      <c r="G524" s="124"/>
      <c r="H524" s="124"/>
      <c r="I524" s="124"/>
      <c r="J524" s="152"/>
      <c r="K524" s="124"/>
    </row>
    <row r="525" spans="4:11">
      <c r="D525" s="124"/>
      <c r="E525" s="124"/>
      <c r="F525" s="124"/>
      <c r="G525" s="124"/>
      <c r="H525" s="124"/>
      <c r="I525" s="124"/>
      <c r="J525" s="152"/>
      <c r="K525" s="124"/>
    </row>
    <row r="526" spans="4:11">
      <c r="D526" s="124"/>
      <c r="E526" s="124"/>
      <c r="F526" s="124"/>
      <c r="G526" s="124"/>
      <c r="H526" s="124"/>
      <c r="I526" s="124"/>
      <c r="J526" s="152"/>
      <c r="K526" s="124"/>
    </row>
    <row r="527" spans="4:11">
      <c r="D527" s="124"/>
      <c r="E527" s="124"/>
      <c r="F527" s="124"/>
      <c r="G527" s="124"/>
      <c r="H527" s="124"/>
      <c r="I527" s="124"/>
      <c r="J527" s="152"/>
      <c r="K527" s="124"/>
    </row>
    <row r="528" spans="4:11">
      <c r="D528" s="124"/>
      <c r="E528" s="124"/>
      <c r="F528" s="124"/>
      <c r="G528" s="124"/>
      <c r="H528" s="124"/>
      <c r="I528" s="124"/>
      <c r="J528" s="152"/>
      <c r="K528" s="124"/>
    </row>
    <row r="529" spans="4:11">
      <c r="D529" s="124"/>
      <c r="E529" s="124"/>
      <c r="F529" s="124"/>
      <c r="G529" s="124"/>
      <c r="H529" s="124"/>
      <c r="I529" s="124"/>
      <c r="J529" s="152"/>
      <c r="K529" s="124"/>
    </row>
    <row r="530" spans="4:11">
      <c r="D530" s="124"/>
      <c r="E530" s="124"/>
      <c r="F530" s="124"/>
      <c r="G530" s="124"/>
      <c r="H530" s="124"/>
      <c r="I530" s="124"/>
      <c r="J530" s="152"/>
      <c r="K530" s="124"/>
    </row>
    <row r="531" spans="4:11">
      <c r="D531" s="124"/>
      <c r="E531" s="124"/>
      <c r="F531" s="124"/>
      <c r="G531" s="124"/>
      <c r="H531" s="124"/>
      <c r="I531" s="124"/>
      <c r="J531" s="152"/>
      <c r="K531" s="124"/>
    </row>
    <row r="532" spans="4:11">
      <c r="D532" s="124"/>
      <c r="E532" s="124"/>
      <c r="F532" s="124"/>
      <c r="G532" s="124"/>
      <c r="H532" s="124"/>
      <c r="I532" s="124"/>
      <c r="J532" s="152"/>
      <c r="K532" s="124"/>
    </row>
    <row r="533" spans="4:11">
      <c r="D533" s="124"/>
      <c r="E533" s="124"/>
      <c r="F533" s="124"/>
      <c r="G533" s="124"/>
      <c r="H533" s="124"/>
      <c r="I533" s="124"/>
      <c r="J533" s="152"/>
      <c r="K533" s="124"/>
    </row>
    <row r="534" spans="4:11">
      <c r="D534" s="124"/>
      <c r="E534" s="124"/>
      <c r="F534" s="124"/>
      <c r="G534" s="124"/>
      <c r="H534" s="124"/>
      <c r="I534" s="124"/>
      <c r="J534" s="152"/>
      <c r="K534" s="124"/>
    </row>
    <row r="535" spans="4:11">
      <c r="D535" s="124"/>
      <c r="E535" s="124"/>
      <c r="F535" s="124"/>
      <c r="G535" s="124"/>
      <c r="H535" s="124"/>
      <c r="I535" s="124"/>
      <c r="J535" s="152"/>
      <c r="K535" s="124"/>
    </row>
    <row r="536" spans="4:11">
      <c r="D536" s="124"/>
      <c r="E536" s="124"/>
      <c r="F536" s="124"/>
      <c r="G536" s="124"/>
      <c r="H536" s="124"/>
      <c r="I536" s="124"/>
      <c r="J536" s="152"/>
      <c r="K536" s="124"/>
    </row>
    <row r="537" spans="4:11">
      <c r="D537" s="124"/>
      <c r="E537" s="124"/>
      <c r="F537" s="124"/>
      <c r="G537" s="124"/>
      <c r="H537" s="124"/>
      <c r="I537" s="124"/>
      <c r="J537" s="152"/>
      <c r="K537" s="124"/>
    </row>
    <row r="538" spans="4:11">
      <c r="D538" s="124"/>
      <c r="E538" s="124"/>
      <c r="F538" s="124"/>
      <c r="G538" s="124"/>
      <c r="H538" s="124"/>
      <c r="I538" s="124"/>
      <c r="J538" s="152"/>
      <c r="K538" s="124"/>
    </row>
    <row r="539" spans="4:11">
      <c r="D539" s="124"/>
      <c r="E539" s="124"/>
      <c r="F539" s="124"/>
      <c r="G539" s="124"/>
      <c r="H539" s="124"/>
      <c r="I539" s="124"/>
      <c r="J539" s="152"/>
      <c r="K539" s="124"/>
    </row>
    <row r="540" spans="4:11">
      <c r="D540" s="124"/>
      <c r="E540" s="124"/>
      <c r="F540" s="124"/>
      <c r="G540" s="124"/>
      <c r="H540" s="124"/>
      <c r="I540" s="124"/>
      <c r="J540" s="152"/>
      <c r="K540" s="124"/>
    </row>
    <row r="541" spans="4:11">
      <c r="D541" s="124"/>
      <c r="E541" s="124"/>
      <c r="F541" s="124"/>
      <c r="G541" s="124"/>
      <c r="H541" s="124"/>
      <c r="I541" s="124"/>
      <c r="J541" s="152"/>
      <c r="K541" s="124"/>
    </row>
    <row r="542" spans="4:11">
      <c r="D542" s="124"/>
      <c r="E542" s="124"/>
      <c r="F542" s="124"/>
      <c r="G542" s="124"/>
      <c r="H542" s="124"/>
      <c r="I542" s="124"/>
      <c r="J542" s="152"/>
      <c r="K542" s="124"/>
    </row>
    <row r="543" spans="4:11">
      <c r="D543" s="124"/>
      <c r="E543" s="124"/>
      <c r="F543" s="124"/>
      <c r="G543" s="124"/>
      <c r="H543" s="124"/>
      <c r="I543" s="124"/>
      <c r="J543" s="152"/>
      <c r="K543" s="124"/>
    </row>
    <row r="544" spans="4:11">
      <c r="D544" s="124"/>
      <c r="E544" s="124"/>
      <c r="F544" s="124"/>
      <c r="G544" s="124"/>
      <c r="H544" s="124"/>
      <c r="I544" s="124"/>
      <c r="J544" s="152"/>
      <c r="K544" s="124"/>
    </row>
    <row r="545" spans="4:11">
      <c r="D545" s="124"/>
      <c r="E545" s="124"/>
      <c r="F545" s="124"/>
      <c r="G545" s="124"/>
      <c r="H545" s="124"/>
      <c r="I545" s="124"/>
      <c r="J545" s="152"/>
      <c r="K545" s="124"/>
    </row>
    <row r="546" spans="4:11">
      <c r="D546" s="124"/>
      <c r="E546" s="124"/>
      <c r="F546" s="124"/>
      <c r="G546" s="124"/>
      <c r="H546" s="124"/>
      <c r="I546" s="124"/>
      <c r="J546" s="152"/>
      <c r="K546" s="124"/>
    </row>
    <row r="547" spans="4:11">
      <c r="D547" s="124"/>
      <c r="E547" s="124"/>
      <c r="F547" s="124"/>
      <c r="G547" s="124"/>
      <c r="H547" s="124"/>
      <c r="I547" s="124"/>
      <c r="J547" s="152"/>
      <c r="K547" s="124"/>
    </row>
    <row r="548" spans="4:11">
      <c r="D548" s="124"/>
      <c r="E548" s="124"/>
      <c r="F548" s="124"/>
      <c r="G548" s="124"/>
      <c r="H548" s="124"/>
      <c r="I548" s="124"/>
      <c r="J548" s="152"/>
      <c r="K548" s="124"/>
    </row>
    <row r="549" spans="4:11">
      <c r="D549" s="124"/>
      <c r="E549" s="124"/>
      <c r="F549" s="124"/>
      <c r="G549" s="124"/>
      <c r="H549" s="124"/>
      <c r="I549" s="124"/>
      <c r="J549" s="152"/>
      <c r="K549" s="124"/>
    </row>
    <row r="550" spans="4:11">
      <c r="D550" s="124"/>
      <c r="E550" s="124"/>
      <c r="F550" s="124"/>
      <c r="G550" s="124"/>
      <c r="H550" s="124"/>
      <c r="I550" s="124"/>
      <c r="J550" s="152"/>
      <c r="K550" s="124"/>
    </row>
    <row r="551" spans="4:11">
      <c r="D551" s="124"/>
      <c r="E551" s="124"/>
      <c r="F551" s="124"/>
      <c r="G551" s="124"/>
      <c r="H551" s="124"/>
      <c r="I551" s="124"/>
      <c r="J551" s="152"/>
      <c r="K551" s="124"/>
    </row>
    <row r="552" spans="4:11">
      <c r="D552" s="124"/>
      <c r="E552" s="124"/>
      <c r="F552" s="124"/>
      <c r="G552" s="124"/>
      <c r="H552" s="124"/>
      <c r="I552" s="124"/>
      <c r="J552" s="152"/>
      <c r="K552" s="124"/>
    </row>
    <row r="553" spans="4:11">
      <c r="D553" s="124"/>
      <c r="E553" s="124"/>
      <c r="F553" s="124"/>
      <c r="G553" s="124"/>
      <c r="H553" s="124"/>
      <c r="I553" s="124"/>
      <c r="J553" s="152"/>
      <c r="K553" s="124"/>
    </row>
    <row r="554" spans="4:11">
      <c r="D554" s="124"/>
      <c r="E554" s="124"/>
      <c r="F554" s="124"/>
      <c r="G554" s="124"/>
      <c r="H554" s="124"/>
      <c r="I554" s="124"/>
      <c r="J554" s="152"/>
      <c r="K554" s="124"/>
    </row>
    <row r="555" spans="4:11">
      <c r="D555" s="124"/>
      <c r="E555" s="124"/>
      <c r="F555" s="124"/>
      <c r="G555" s="124"/>
      <c r="H555" s="124"/>
      <c r="I555" s="124"/>
      <c r="J555" s="152"/>
      <c r="K555" s="124"/>
    </row>
    <row r="556" spans="4:11">
      <c r="D556" s="124"/>
      <c r="E556" s="124"/>
      <c r="F556" s="124"/>
      <c r="G556" s="124"/>
      <c r="H556" s="124"/>
      <c r="I556" s="124"/>
      <c r="J556" s="152"/>
      <c r="K556" s="124"/>
    </row>
    <row r="557" spans="4:11">
      <c r="D557" s="124"/>
      <c r="E557" s="124"/>
      <c r="F557" s="124"/>
      <c r="G557" s="124"/>
      <c r="H557" s="124"/>
      <c r="I557" s="124"/>
      <c r="J557" s="152"/>
      <c r="K557" s="124"/>
    </row>
    <row r="558" spans="4:11">
      <c r="D558" s="124"/>
      <c r="E558" s="124"/>
      <c r="F558" s="124"/>
      <c r="G558" s="124"/>
      <c r="H558" s="124"/>
      <c r="I558" s="124"/>
      <c r="J558" s="152"/>
      <c r="K558" s="124"/>
    </row>
    <row r="559" spans="4:11">
      <c r="D559" s="124"/>
      <c r="E559" s="124"/>
      <c r="F559" s="124"/>
      <c r="G559" s="124"/>
      <c r="H559" s="124"/>
      <c r="I559" s="124"/>
      <c r="J559" s="152"/>
      <c r="K559" s="124"/>
    </row>
    <row r="560" spans="4:11">
      <c r="D560" s="124"/>
      <c r="E560" s="124"/>
      <c r="F560" s="124"/>
      <c r="G560" s="124"/>
      <c r="H560" s="124"/>
      <c r="I560" s="124"/>
      <c r="J560" s="152"/>
      <c r="K560" s="124"/>
    </row>
    <row r="561" spans="4:11">
      <c r="D561" s="124"/>
      <c r="E561" s="124"/>
      <c r="F561" s="124"/>
      <c r="G561" s="124"/>
      <c r="H561" s="124"/>
      <c r="I561" s="124"/>
      <c r="J561" s="152"/>
      <c r="K561" s="124"/>
    </row>
    <row r="562" spans="4:11">
      <c r="D562" s="124"/>
      <c r="E562" s="124"/>
      <c r="F562" s="124"/>
      <c r="G562" s="124"/>
      <c r="H562" s="124"/>
      <c r="I562" s="124"/>
      <c r="J562" s="152"/>
      <c r="K562" s="124"/>
    </row>
    <row r="563" spans="4:11">
      <c r="D563" s="124"/>
      <c r="E563" s="124"/>
      <c r="F563" s="124"/>
      <c r="G563" s="124"/>
      <c r="H563" s="124"/>
      <c r="I563" s="124"/>
      <c r="J563" s="152"/>
      <c r="K563" s="124"/>
    </row>
    <row r="564" spans="4:11">
      <c r="D564" s="124"/>
      <c r="E564" s="124"/>
      <c r="F564" s="124"/>
      <c r="G564" s="124"/>
      <c r="H564" s="124"/>
      <c r="I564" s="124"/>
      <c r="J564" s="152"/>
      <c r="K564" s="124"/>
    </row>
    <row r="565" spans="4:11">
      <c r="D565" s="124"/>
      <c r="E565" s="124"/>
      <c r="F565" s="124"/>
      <c r="G565" s="124"/>
      <c r="H565" s="124"/>
      <c r="I565" s="124"/>
      <c r="J565" s="152"/>
      <c r="K565" s="124"/>
    </row>
    <row r="566" spans="4:11">
      <c r="D566" s="124"/>
      <c r="E566" s="124"/>
      <c r="F566" s="124"/>
      <c r="G566" s="124"/>
      <c r="H566" s="124"/>
      <c r="I566" s="124"/>
      <c r="J566" s="152"/>
      <c r="K566" s="124"/>
    </row>
    <row r="567" spans="4:11">
      <c r="D567" s="124"/>
      <c r="E567" s="124"/>
      <c r="F567" s="124"/>
      <c r="G567" s="124"/>
      <c r="H567" s="124"/>
      <c r="I567" s="124"/>
      <c r="J567" s="152"/>
      <c r="K567" s="124"/>
    </row>
    <row r="568" spans="4:11">
      <c r="D568" s="124"/>
      <c r="E568" s="124"/>
      <c r="F568" s="124"/>
      <c r="G568" s="124"/>
      <c r="H568" s="124"/>
      <c r="I568" s="124"/>
      <c r="J568" s="152"/>
      <c r="K568" s="124"/>
    </row>
    <row r="569" spans="4:11">
      <c r="D569" s="124"/>
      <c r="E569" s="124"/>
      <c r="F569" s="124"/>
      <c r="G569" s="124"/>
      <c r="H569" s="124"/>
      <c r="I569" s="124"/>
      <c r="J569" s="152"/>
      <c r="K569" s="124"/>
    </row>
    <row r="570" spans="4:11">
      <c r="D570" s="124"/>
      <c r="E570" s="124"/>
      <c r="F570" s="124"/>
      <c r="G570" s="124"/>
      <c r="H570" s="124"/>
      <c r="I570" s="124"/>
      <c r="J570" s="152"/>
      <c r="K570" s="124"/>
    </row>
    <row r="571" spans="4:11">
      <c r="D571" s="124"/>
      <c r="E571" s="124"/>
      <c r="F571" s="124"/>
      <c r="G571" s="124"/>
      <c r="H571" s="124"/>
      <c r="I571" s="124"/>
      <c r="J571" s="152"/>
      <c r="K571" s="124"/>
    </row>
    <row r="572" spans="4:11">
      <c r="D572" s="124"/>
      <c r="E572" s="124"/>
      <c r="F572" s="124"/>
      <c r="G572" s="124"/>
      <c r="H572" s="124"/>
      <c r="I572" s="124"/>
      <c r="J572" s="152"/>
      <c r="K572" s="124"/>
    </row>
    <row r="573" spans="4:11">
      <c r="D573" s="124"/>
      <c r="E573" s="124"/>
      <c r="F573" s="124"/>
      <c r="G573" s="124"/>
      <c r="H573" s="124"/>
      <c r="I573" s="124"/>
      <c r="J573" s="152"/>
      <c r="K573" s="124"/>
    </row>
    <row r="574" spans="4:11">
      <c r="D574" s="124"/>
      <c r="E574" s="124"/>
      <c r="F574" s="124"/>
      <c r="G574" s="124"/>
      <c r="H574" s="124"/>
      <c r="I574" s="124"/>
      <c r="J574" s="152"/>
      <c r="K574" s="124"/>
    </row>
    <row r="575" spans="4:11">
      <c r="D575" s="124"/>
      <c r="E575" s="124"/>
      <c r="F575" s="124"/>
      <c r="G575" s="124"/>
      <c r="H575" s="124"/>
      <c r="I575" s="124"/>
      <c r="J575" s="152"/>
      <c r="K575" s="124"/>
    </row>
    <row r="576" spans="4:11">
      <c r="D576" s="124"/>
      <c r="E576" s="124"/>
      <c r="F576" s="124"/>
      <c r="G576" s="124"/>
      <c r="H576" s="124"/>
      <c r="I576" s="124"/>
      <c r="J576" s="152"/>
      <c r="K576" s="124"/>
    </row>
    <row r="577" spans="4:11">
      <c r="D577" s="124"/>
      <c r="E577" s="124"/>
      <c r="F577" s="124"/>
      <c r="G577" s="124"/>
      <c r="H577" s="124"/>
      <c r="I577" s="124"/>
      <c r="J577" s="152"/>
      <c r="K577" s="124"/>
    </row>
    <row r="578" spans="4:11">
      <c r="D578" s="124"/>
      <c r="E578" s="124"/>
      <c r="F578" s="124"/>
      <c r="G578" s="124"/>
      <c r="H578" s="124"/>
      <c r="I578" s="124"/>
      <c r="J578" s="152"/>
      <c r="K578" s="124"/>
    </row>
    <row r="579" spans="4:11">
      <c r="D579" s="124"/>
      <c r="E579" s="124"/>
      <c r="F579" s="124"/>
      <c r="G579" s="124"/>
      <c r="H579" s="124"/>
      <c r="I579" s="124"/>
      <c r="J579" s="152"/>
      <c r="K579" s="124"/>
    </row>
    <row r="580" spans="4:11">
      <c r="D580" s="124"/>
      <c r="E580" s="124"/>
      <c r="F580" s="124"/>
      <c r="G580" s="124"/>
      <c r="H580" s="124"/>
      <c r="I580" s="124"/>
      <c r="J580" s="152"/>
      <c r="K580" s="124"/>
    </row>
    <row r="581" spans="4:11">
      <c r="D581" s="124"/>
      <c r="E581" s="124"/>
      <c r="F581" s="124"/>
      <c r="G581" s="124"/>
      <c r="H581" s="124"/>
      <c r="I581" s="124"/>
      <c r="J581" s="152"/>
      <c r="K581" s="124"/>
    </row>
    <row r="582" spans="4:11">
      <c r="D582" s="124"/>
      <c r="E582" s="124"/>
      <c r="F582" s="124"/>
      <c r="G582" s="124"/>
      <c r="H582" s="124"/>
      <c r="I582" s="124"/>
      <c r="J582" s="152"/>
      <c r="K582" s="124"/>
    </row>
    <row r="583" spans="4:11">
      <c r="D583" s="124"/>
      <c r="E583" s="124"/>
      <c r="F583" s="124"/>
      <c r="G583" s="124"/>
      <c r="H583" s="124"/>
      <c r="I583" s="124"/>
      <c r="J583" s="152"/>
      <c r="K583" s="124"/>
    </row>
    <row r="584" spans="4:11">
      <c r="D584" s="124"/>
      <c r="E584" s="124"/>
      <c r="F584" s="124"/>
      <c r="G584" s="124"/>
      <c r="H584" s="124"/>
      <c r="I584" s="124"/>
      <c r="J584" s="152"/>
      <c r="K584" s="124"/>
    </row>
    <row r="585" spans="4:11">
      <c r="D585" s="124"/>
      <c r="E585" s="124"/>
      <c r="F585" s="124"/>
      <c r="G585" s="124"/>
      <c r="H585" s="124"/>
      <c r="I585" s="124"/>
      <c r="J585" s="152"/>
      <c r="K585" s="124"/>
    </row>
    <row r="586" spans="4:11">
      <c r="D586" s="124"/>
      <c r="E586" s="124"/>
      <c r="F586" s="124"/>
      <c r="G586" s="124"/>
      <c r="H586" s="124"/>
      <c r="I586" s="124"/>
      <c r="J586" s="152"/>
      <c r="K586" s="124"/>
    </row>
    <row r="587" spans="4:11">
      <c r="D587" s="124"/>
      <c r="E587" s="124"/>
      <c r="F587" s="124"/>
      <c r="G587" s="124"/>
      <c r="H587" s="124"/>
      <c r="I587" s="124"/>
      <c r="J587" s="152"/>
      <c r="K587" s="124"/>
    </row>
    <row r="588" spans="4:11">
      <c r="D588" s="124"/>
      <c r="E588" s="124"/>
      <c r="F588" s="124"/>
      <c r="G588" s="124"/>
      <c r="H588" s="124"/>
      <c r="I588" s="124"/>
      <c r="J588" s="152"/>
      <c r="K588" s="124"/>
    </row>
    <row r="589" spans="4:11">
      <c r="D589" s="124"/>
      <c r="E589" s="124"/>
      <c r="F589" s="124"/>
      <c r="G589" s="124"/>
      <c r="H589" s="124"/>
      <c r="I589" s="124"/>
      <c r="J589" s="152"/>
      <c r="K589" s="124"/>
    </row>
    <row r="590" spans="4:11">
      <c r="D590" s="124"/>
      <c r="E590" s="124"/>
      <c r="F590" s="124"/>
      <c r="G590" s="124"/>
      <c r="H590" s="124"/>
      <c r="I590" s="124"/>
      <c r="J590" s="152"/>
      <c r="K590" s="124"/>
    </row>
    <row r="591" spans="4:11">
      <c r="D591" s="124"/>
      <c r="E591" s="124"/>
      <c r="F591" s="124"/>
      <c r="G591" s="124"/>
      <c r="H591" s="124"/>
      <c r="I591" s="124"/>
      <c r="J591" s="152"/>
      <c r="K591" s="124"/>
    </row>
    <row r="592" spans="4:11">
      <c r="D592" s="124"/>
      <c r="E592" s="124"/>
      <c r="F592" s="124"/>
      <c r="G592" s="124"/>
      <c r="H592" s="124"/>
      <c r="I592" s="124"/>
      <c r="J592" s="152"/>
      <c r="K592" s="124"/>
    </row>
    <row r="593" spans="4:11">
      <c r="D593" s="124"/>
      <c r="E593" s="124"/>
      <c r="F593" s="124"/>
      <c r="G593" s="124"/>
      <c r="H593" s="124"/>
      <c r="I593" s="124"/>
      <c r="J593" s="152"/>
      <c r="K593" s="124"/>
    </row>
    <row r="594" spans="4:11">
      <c r="D594" s="124"/>
      <c r="E594" s="124"/>
      <c r="F594" s="124"/>
      <c r="G594" s="124"/>
      <c r="H594" s="124"/>
      <c r="I594" s="124"/>
      <c r="J594" s="152"/>
      <c r="K594" s="124"/>
    </row>
    <row r="595" spans="4:11">
      <c r="D595" s="124"/>
      <c r="E595" s="124"/>
      <c r="F595" s="124"/>
      <c r="G595" s="124"/>
      <c r="H595" s="124"/>
      <c r="I595" s="124"/>
      <c r="J595" s="152"/>
      <c r="K595" s="124"/>
    </row>
    <row r="596" spans="4:11">
      <c r="D596" s="124"/>
      <c r="E596" s="124"/>
      <c r="F596" s="124"/>
      <c r="G596" s="124"/>
      <c r="H596" s="124"/>
      <c r="I596" s="124"/>
      <c r="J596" s="152"/>
      <c r="K596" s="124"/>
    </row>
    <row r="597" spans="4:11">
      <c r="D597" s="124"/>
      <c r="E597" s="124"/>
      <c r="F597" s="124"/>
      <c r="G597" s="124"/>
      <c r="H597" s="124"/>
      <c r="I597" s="124"/>
      <c r="J597" s="152"/>
      <c r="K597" s="124"/>
    </row>
    <row r="598" spans="4:11">
      <c r="D598" s="124"/>
      <c r="E598" s="124"/>
      <c r="F598" s="124"/>
      <c r="G598" s="124"/>
      <c r="H598" s="124"/>
      <c r="I598" s="124"/>
      <c r="J598" s="152"/>
      <c r="K598" s="124"/>
    </row>
    <row r="599" spans="4:11">
      <c r="D599" s="124"/>
      <c r="E599" s="124"/>
      <c r="F599" s="124"/>
      <c r="G599" s="124"/>
      <c r="H599" s="124"/>
      <c r="I599" s="124"/>
      <c r="J599" s="152"/>
      <c r="K599" s="124"/>
    </row>
    <row r="600" spans="4:11">
      <c r="D600" s="124"/>
      <c r="E600" s="124"/>
      <c r="F600" s="124"/>
      <c r="G600" s="124"/>
      <c r="H600" s="124"/>
      <c r="I600" s="124"/>
      <c r="J600" s="152"/>
      <c r="K600" s="124"/>
    </row>
    <row r="601" spans="4:11">
      <c r="D601" s="124"/>
      <c r="E601" s="124"/>
      <c r="F601" s="124"/>
      <c r="G601" s="124"/>
      <c r="H601" s="124"/>
      <c r="I601" s="124"/>
      <c r="J601" s="152"/>
      <c r="K601" s="124"/>
    </row>
    <row r="602" spans="4:11">
      <c r="D602" s="124"/>
      <c r="E602" s="124"/>
      <c r="F602" s="124"/>
      <c r="G602" s="124"/>
      <c r="H602" s="124"/>
      <c r="I602" s="124"/>
      <c r="J602" s="152"/>
      <c r="K602" s="124"/>
    </row>
    <row r="603" spans="4:11">
      <c r="D603" s="124"/>
      <c r="E603" s="124"/>
      <c r="F603" s="124"/>
      <c r="G603" s="124"/>
      <c r="H603" s="124"/>
      <c r="I603" s="124"/>
      <c r="J603" s="152"/>
      <c r="K603" s="124"/>
    </row>
    <row r="604" spans="4:11">
      <c r="D604" s="124"/>
      <c r="E604" s="124"/>
      <c r="F604" s="124"/>
      <c r="G604" s="124"/>
      <c r="H604" s="124"/>
      <c r="I604" s="124"/>
      <c r="J604" s="152"/>
      <c r="K604" s="124"/>
    </row>
    <row r="605" spans="4:11">
      <c r="D605" s="124"/>
      <c r="E605" s="124"/>
      <c r="F605" s="124"/>
      <c r="G605" s="124"/>
      <c r="H605" s="124"/>
      <c r="I605" s="124"/>
      <c r="J605" s="152"/>
      <c r="K605" s="124"/>
    </row>
    <row r="606" spans="4:11">
      <c r="D606" s="124"/>
      <c r="E606" s="124"/>
      <c r="F606" s="124"/>
      <c r="G606" s="124"/>
      <c r="H606" s="124"/>
      <c r="I606" s="124"/>
      <c r="J606" s="152"/>
      <c r="K606" s="124"/>
    </row>
    <row r="607" spans="4:11">
      <c r="D607" s="124"/>
      <c r="E607" s="124"/>
      <c r="F607" s="124"/>
      <c r="G607" s="124"/>
      <c r="H607" s="124"/>
      <c r="I607" s="124"/>
      <c r="J607" s="152"/>
      <c r="K607" s="124"/>
    </row>
    <row r="608" spans="4:11">
      <c r="D608" s="124"/>
      <c r="E608" s="124"/>
      <c r="F608" s="124"/>
      <c r="G608" s="124"/>
      <c r="H608" s="124"/>
      <c r="I608" s="124"/>
      <c r="J608" s="152"/>
      <c r="K608" s="124"/>
    </row>
    <row r="609" spans="4:11">
      <c r="D609" s="124"/>
      <c r="E609" s="124"/>
      <c r="F609" s="124"/>
      <c r="G609" s="124"/>
      <c r="H609" s="124"/>
      <c r="I609" s="124"/>
      <c r="J609" s="152"/>
      <c r="K609" s="124"/>
    </row>
    <row r="610" spans="4:11">
      <c r="D610" s="124"/>
      <c r="E610" s="124"/>
      <c r="F610" s="124"/>
      <c r="G610" s="124"/>
      <c r="H610" s="124"/>
      <c r="I610" s="124"/>
      <c r="J610" s="152"/>
      <c r="K610" s="124"/>
    </row>
    <row r="611" spans="4:11">
      <c r="D611" s="124"/>
      <c r="E611" s="124"/>
      <c r="F611" s="124"/>
      <c r="G611" s="124"/>
      <c r="H611" s="124"/>
      <c r="I611" s="124"/>
      <c r="J611" s="152"/>
      <c r="K611" s="124"/>
    </row>
    <row r="612" spans="4:11">
      <c r="D612" s="124"/>
      <c r="E612" s="124"/>
      <c r="F612" s="124"/>
      <c r="G612" s="124"/>
      <c r="H612" s="124"/>
      <c r="I612" s="124"/>
      <c r="J612" s="152"/>
      <c r="K612" s="124"/>
    </row>
    <row r="613" spans="4:11">
      <c r="D613" s="124"/>
      <c r="E613" s="124"/>
      <c r="F613" s="124"/>
      <c r="G613" s="124"/>
      <c r="H613" s="124"/>
      <c r="I613" s="124"/>
      <c r="J613" s="152"/>
      <c r="K613" s="124"/>
    </row>
    <row r="614" spans="4:11">
      <c r="D614" s="124"/>
      <c r="E614" s="124"/>
      <c r="F614" s="124"/>
      <c r="G614" s="124"/>
      <c r="H614" s="124"/>
      <c r="I614" s="124"/>
      <c r="J614" s="152"/>
      <c r="K614" s="124"/>
    </row>
    <row r="615" spans="4:11">
      <c r="D615" s="124"/>
      <c r="E615" s="124"/>
      <c r="F615" s="124"/>
      <c r="G615" s="124"/>
      <c r="H615" s="124"/>
      <c r="I615" s="124"/>
      <c r="J615" s="152"/>
      <c r="K615" s="124"/>
    </row>
    <row r="616" spans="4:11">
      <c r="D616" s="124"/>
      <c r="E616" s="124"/>
      <c r="F616" s="124"/>
      <c r="G616" s="124"/>
      <c r="H616" s="124"/>
      <c r="I616" s="124"/>
      <c r="J616" s="152"/>
      <c r="K616" s="124"/>
    </row>
    <row r="617" spans="4:11">
      <c r="D617" s="124"/>
      <c r="E617" s="124"/>
      <c r="F617" s="124"/>
      <c r="G617" s="124"/>
      <c r="H617" s="124"/>
      <c r="I617" s="124"/>
      <c r="J617" s="152"/>
      <c r="K617" s="124"/>
    </row>
    <row r="618" spans="4:11">
      <c r="D618" s="124"/>
      <c r="E618" s="124"/>
      <c r="F618" s="124"/>
      <c r="G618" s="124"/>
      <c r="H618" s="124"/>
      <c r="I618" s="124"/>
      <c r="J618" s="152"/>
      <c r="K618" s="124"/>
    </row>
    <row r="619" spans="4:11">
      <c r="D619" s="124"/>
      <c r="E619" s="124"/>
      <c r="F619" s="124"/>
      <c r="G619" s="124"/>
      <c r="H619" s="124"/>
      <c r="I619" s="124"/>
      <c r="J619" s="152"/>
      <c r="K619" s="124"/>
    </row>
    <row r="620" spans="4:11">
      <c r="D620" s="124"/>
      <c r="E620" s="124"/>
      <c r="F620" s="124"/>
      <c r="G620" s="124"/>
      <c r="H620" s="124"/>
      <c r="I620" s="124"/>
      <c r="J620" s="152"/>
      <c r="K620" s="124"/>
    </row>
    <row r="621" spans="4:11">
      <c r="D621" s="124"/>
      <c r="E621" s="124"/>
      <c r="F621" s="124"/>
      <c r="G621" s="124"/>
      <c r="H621" s="124"/>
      <c r="I621" s="124"/>
      <c r="J621" s="152"/>
      <c r="K621" s="124"/>
    </row>
    <row r="622" spans="4:11">
      <c r="D622" s="124"/>
      <c r="E622" s="124"/>
      <c r="F622" s="124"/>
      <c r="G622" s="124"/>
      <c r="H622" s="124"/>
      <c r="I622" s="124"/>
      <c r="J622" s="152"/>
      <c r="K622" s="124"/>
    </row>
    <row r="623" spans="4:11">
      <c r="D623" s="124"/>
      <c r="E623" s="124"/>
      <c r="F623" s="124"/>
      <c r="G623" s="124"/>
      <c r="H623" s="124"/>
      <c r="I623" s="124"/>
      <c r="J623" s="152"/>
      <c r="K623" s="124"/>
    </row>
    <row r="624" spans="4:11">
      <c r="D624" s="124"/>
      <c r="E624" s="124"/>
      <c r="F624" s="124"/>
      <c r="G624" s="124"/>
      <c r="H624" s="124"/>
      <c r="I624" s="124"/>
      <c r="J624" s="152"/>
      <c r="K624" s="124"/>
    </row>
    <row r="625" spans="4:11">
      <c r="D625" s="124"/>
      <c r="E625" s="124"/>
      <c r="F625" s="124"/>
      <c r="G625" s="124"/>
      <c r="H625" s="124"/>
      <c r="I625" s="124"/>
      <c r="J625" s="152"/>
      <c r="K625" s="124"/>
    </row>
    <row r="626" spans="4:11">
      <c r="D626" s="124"/>
      <c r="E626" s="124"/>
      <c r="F626" s="124"/>
      <c r="G626" s="124"/>
      <c r="H626" s="124"/>
      <c r="I626" s="124"/>
      <c r="J626" s="152"/>
      <c r="K626" s="124"/>
    </row>
    <row r="627" spans="4:11">
      <c r="D627" s="124"/>
      <c r="E627" s="124"/>
      <c r="F627" s="124"/>
      <c r="G627" s="124"/>
      <c r="H627" s="124"/>
      <c r="I627" s="124"/>
      <c r="J627" s="152"/>
      <c r="K627" s="124"/>
    </row>
    <row r="628" spans="4:11">
      <c r="D628" s="124"/>
      <c r="E628" s="124"/>
      <c r="F628" s="124"/>
      <c r="G628" s="124"/>
      <c r="H628" s="124"/>
      <c r="I628" s="124"/>
      <c r="J628" s="152"/>
      <c r="K628" s="124"/>
    </row>
    <row r="629" spans="4:11">
      <c r="D629" s="124"/>
      <c r="E629" s="124"/>
      <c r="F629" s="124"/>
      <c r="G629" s="124"/>
      <c r="H629" s="124"/>
      <c r="I629" s="124"/>
      <c r="J629" s="152"/>
      <c r="K629" s="124"/>
    </row>
    <row r="630" spans="4:11">
      <c r="D630" s="124"/>
      <c r="E630" s="124"/>
      <c r="F630" s="124"/>
      <c r="G630" s="124"/>
      <c r="H630" s="124"/>
      <c r="I630" s="124"/>
      <c r="J630" s="152"/>
      <c r="K630" s="124"/>
    </row>
    <row r="631" spans="4:11">
      <c r="D631" s="124"/>
      <c r="E631" s="124"/>
      <c r="F631" s="124"/>
      <c r="G631" s="124"/>
      <c r="H631" s="124"/>
      <c r="I631" s="124"/>
      <c r="J631" s="152"/>
      <c r="K631" s="124"/>
    </row>
    <row r="632" spans="4:11">
      <c r="D632" s="124"/>
      <c r="E632" s="124"/>
      <c r="F632" s="124"/>
      <c r="G632" s="124"/>
      <c r="H632" s="124"/>
      <c r="I632" s="124"/>
      <c r="J632" s="152"/>
      <c r="K632" s="124"/>
    </row>
    <row r="633" spans="4:11">
      <c r="D633" s="124"/>
      <c r="E633" s="124"/>
      <c r="F633" s="124"/>
      <c r="G633" s="124"/>
      <c r="H633" s="124"/>
      <c r="I633" s="124"/>
      <c r="J633" s="152"/>
      <c r="K633" s="124"/>
    </row>
    <row r="634" spans="4:11">
      <c r="D634" s="124"/>
      <c r="E634" s="124"/>
      <c r="F634" s="124"/>
      <c r="G634" s="124"/>
      <c r="H634" s="124"/>
      <c r="I634" s="124"/>
      <c r="J634" s="152"/>
      <c r="K634" s="124"/>
    </row>
    <row r="635" spans="4:11">
      <c r="D635" s="124"/>
      <c r="E635" s="124"/>
      <c r="F635" s="124"/>
      <c r="G635" s="124"/>
      <c r="H635" s="124"/>
      <c r="I635" s="124"/>
      <c r="J635" s="152"/>
      <c r="K635" s="124"/>
    </row>
    <row r="636" spans="4:11">
      <c r="D636" s="124"/>
      <c r="E636" s="124"/>
      <c r="F636" s="124"/>
      <c r="G636" s="124"/>
      <c r="H636" s="124"/>
      <c r="I636" s="124"/>
      <c r="J636" s="152"/>
      <c r="K636" s="124"/>
    </row>
    <row r="637" spans="4:11">
      <c r="D637" s="124"/>
      <c r="E637" s="124"/>
      <c r="F637" s="124"/>
      <c r="G637" s="124"/>
      <c r="H637" s="124"/>
      <c r="I637" s="124"/>
      <c r="J637" s="152"/>
      <c r="K637" s="124"/>
    </row>
    <row r="638" spans="4:11">
      <c r="D638" s="124"/>
      <c r="E638" s="124"/>
      <c r="F638" s="124"/>
      <c r="G638" s="124"/>
      <c r="H638" s="124"/>
      <c r="I638" s="124"/>
      <c r="J638" s="152"/>
      <c r="K638" s="124"/>
    </row>
    <row r="639" spans="4:11">
      <c r="D639" s="124"/>
      <c r="E639" s="124"/>
      <c r="F639" s="124"/>
      <c r="G639" s="124"/>
      <c r="H639" s="124"/>
      <c r="I639" s="124"/>
      <c r="J639" s="152"/>
      <c r="K639" s="124"/>
    </row>
    <row r="640" spans="4:11">
      <c r="D640" s="124"/>
      <c r="E640" s="124"/>
      <c r="F640" s="124"/>
      <c r="G640" s="124"/>
      <c r="H640" s="124"/>
      <c r="I640" s="124"/>
      <c r="J640" s="152"/>
      <c r="K640" s="124"/>
    </row>
    <row r="641" spans="4:11">
      <c r="D641" s="124"/>
      <c r="E641" s="124"/>
      <c r="F641" s="124"/>
      <c r="G641" s="124"/>
      <c r="H641" s="124"/>
      <c r="I641" s="124"/>
      <c r="J641" s="152"/>
      <c r="K641" s="124"/>
    </row>
    <row r="642" spans="4:11">
      <c r="D642" s="124"/>
      <c r="E642" s="124"/>
      <c r="F642" s="124"/>
      <c r="G642" s="124"/>
      <c r="H642" s="124"/>
      <c r="I642" s="124"/>
      <c r="J642" s="152"/>
      <c r="K642" s="124"/>
    </row>
    <row r="643" spans="4:11">
      <c r="D643" s="124"/>
      <c r="E643" s="124"/>
      <c r="F643" s="124"/>
      <c r="G643" s="124"/>
      <c r="H643" s="124"/>
      <c r="I643" s="124"/>
      <c r="J643" s="152"/>
      <c r="K643" s="124"/>
    </row>
    <row r="644" spans="4:11">
      <c r="D644" s="124"/>
      <c r="E644" s="124"/>
      <c r="F644" s="124"/>
      <c r="G644" s="124"/>
      <c r="H644" s="124"/>
      <c r="I644" s="124"/>
      <c r="J644" s="152"/>
      <c r="K644" s="124"/>
    </row>
    <row r="645" spans="4:11">
      <c r="D645" s="124"/>
      <c r="E645" s="124"/>
      <c r="F645" s="124"/>
      <c r="G645" s="124"/>
      <c r="H645" s="124"/>
      <c r="I645" s="124"/>
      <c r="J645" s="152"/>
      <c r="K645" s="124"/>
    </row>
    <row r="646" spans="4:11">
      <c r="D646" s="124"/>
      <c r="E646" s="124"/>
      <c r="F646" s="124"/>
      <c r="G646" s="124"/>
      <c r="H646" s="124"/>
      <c r="I646" s="124"/>
      <c r="J646" s="152"/>
      <c r="K646" s="124"/>
    </row>
    <row r="647" spans="4:11">
      <c r="D647" s="124"/>
      <c r="E647" s="124"/>
      <c r="F647" s="124"/>
      <c r="G647" s="124"/>
      <c r="H647" s="124"/>
      <c r="I647" s="124"/>
      <c r="J647" s="152"/>
      <c r="K647" s="124"/>
    </row>
    <row r="648" spans="4:11">
      <c r="D648" s="124"/>
      <c r="E648" s="124"/>
      <c r="F648" s="124"/>
      <c r="G648" s="124"/>
      <c r="H648" s="124"/>
      <c r="I648" s="124"/>
      <c r="J648" s="152"/>
      <c r="K648" s="124"/>
    </row>
    <row r="649" spans="4:11">
      <c r="D649" s="124"/>
      <c r="E649" s="124"/>
      <c r="F649" s="124"/>
      <c r="G649" s="124"/>
      <c r="H649" s="124"/>
      <c r="I649" s="124"/>
      <c r="J649" s="152"/>
      <c r="K649" s="124"/>
    </row>
    <row r="650" spans="4:11">
      <c r="D650" s="124"/>
      <c r="E650" s="124"/>
      <c r="F650" s="124"/>
      <c r="G650" s="124"/>
      <c r="H650" s="124"/>
      <c r="I650" s="124"/>
      <c r="J650" s="152"/>
      <c r="K650" s="124"/>
    </row>
    <row r="651" spans="4:11">
      <c r="D651" s="124"/>
      <c r="E651" s="124"/>
      <c r="F651" s="124"/>
      <c r="G651" s="124"/>
      <c r="H651" s="124"/>
      <c r="I651" s="124"/>
      <c r="J651" s="152"/>
      <c r="K651" s="124"/>
    </row>
    <row r="652" spans="4:11">
      <c r="D652" s="124"/>
      <c r="E652" s="124"/>
      <c r="F652" s="124"/>
      <c r="G652" s="124"/>
      <c r="H652" s="124"/>
      <c r="I652" s="124"/>
      <c r="J652" s="152"/>
      <c r="K652" s="124"/>
    </row>
    <row r="653" spans="4:11">
      <c r="D653" s="124"/>
      <c r="E653" s="124"/>
      <c r="F653" s="124"/>
      <c r="G653" s="124"/>
      <c r="H653" s="124"/>
      <c r="I653" s="124"/>
      <c r="J653" s="152"/>
      <c r="K653" s="124"/>
    </row>
    <row r="654" spans="4:11">
      <c r="D654" s="124"/>
      <c r="E654" s="124"/>
      <c r="F654" s="124"/>
      <c r="G654" s="124"/>
      <c r="H654" s="124"/>
      <c r="I654" s="124"/>
      <c r="J654" s="152"/>
      <c r="K654" s="124"/>
    </row>
    <row r="655" spans="4:11">
      <c r="D655" s="124"/>
      <c r="E655" s="124"/>
      <c r="F655" s="124"/>
      <c r="G655" s="124"/>
      <c r="H655" s="124"/>
      <c r="I655" s="124"/>
      <c r="J655" s="152"/>
      <c r="K655" s="124"/>
    </row>
    <row r="656" spans="4:11">
      <c r="D656" s="124"/>
      <c r="E656" s="124"/>
      <c r="F656" s="124"/>
      <c r="G656" s="124"/>
      <c r="H656" s="124"/>
      <c r="I656" s="124"/>
      <c r="J656" s="152"/>
      <c r="K656" s="124"/>
    </row>
    <row r="657" spans="4:11">
      <c r="D657" s="124"/>
      <c r="E657" s="124"/>
      <c r="F657" s="124"/>
      <c r="G657" s="124"/>
      <c r="H657" s="124"/>
      <c r="I657" s="124"/>
      <c r="J657" s="152"/>
      <c r="K657" s="124"/>
    </row>
    <row r="658" spans="4:11">
      <c r="D658" s="124"/>
      <c r="E658" s="124"/>
      <c r="F658" s="124"/>
      <c r="G658" s="124"/>
      <c r="H658" s="124"/>
      <c r="I658" s="124"/>
      <c r="J658" s="152"/>
      <c r="K658" s="124"/>
    </row>
    <row r="659" spans="4:11">
      <c r="D659" s="124"/>
      <c r="E659" s="124"/>
      <c r="F659" s="124"/>
      <c r="G659" s="124"/>
      <c r="H659" s="124"/>
      <c r="I659" s="124"/>
      <c r="J659" s="152"/>
      <c r="K659" s="124"/>
    </row>
    <row r="660" spans="4:11">
      <c r="D660" s="124"/>
      <c r="E660" s="124"/>
      <c r="F660" s="124"/>
      <c r="G660" s="124"/>
      <c r="H660" s="124"/>
      <c r="I660" s="124"/>
      <c r="J660" s="152"/>
      <c r="K660" s="124"/>
    </row>
    <row r="661" spans="4:11">
      <c r="D661" s="124"/>
      <c r="E661" s="124"/>
      <c r="F661" s="124"/>
      <c r="G661" s="124"/>
      <c r="H661" s="124"/>
      <c r="I661" s="124"/>
      <c r="J661" s="152"/>
      <c r="K661" s="124"/>
    </row>
    <row r="662" spans="4:11">
      <c r="D662" s="124"/>
      <c r="E662" s="124"/>
      <c r="F662" s="124"/>
      <c r="G662" s="124"/>
      <c r="H662" s="124"/>
      <c r="I662" s="124"/>
      <c r="J662" s="152"/>
      <c r="K662" s="124"/>
    </row>
    <row r="663" spans="4:11">
      <c r="D663" s="124"/>
      <c r="E663" s="124"/>
      <c r="F663" s="124"/>
      <c r="G663" s="124"/>
      <c r="H663" s="124"/>
      <c r="I663" s="124"/>
      <c r="J663" s="152"/>
      <c r="K663" s="124"/>
    </row>
    <row r="664" spans="4:11">
      <c r="D664" s="124"/>
      <c r="E664" s="124"/>
      <c r="F664" s="124"/>
      <c r="G664" s="124"/>
      <c r="H664" s="124"/>
      <c r="I664" s="124"/>
      <c r="J664" s="152"/>
      <c r="K664" s="124"/>
    </row>
    <row r="665" spans="4:11">
      <c r="D665" s="124"/>
      <c r="E665" s="124"/>
      <c r="F665" s="124"/>
      <c r="G665" s="124"/>
      <c r="H665" s="124"/>
      <c r="I665" s="124"/>
      <c r="J665" s="152"/>
      <c r="K665" s="124"/>
    </row>
    <row r="666" spans="4:11">
      <c r="D666" s="124"/>
      <c r="E666" s="124"/>
      <c r="F666" s="124"/>
      <c r="G666" s="124"/>
      <c r="H666" s="124"/>
      <c r="I666" s="124"/>
      <c r="J666" s="152"/>
      <c r="K666" s="124"/>
    </row>
    <row r="667" spans="4:11">
      <c r="D667" s="124"/>
      <c r="E667" s="124"/>
      <c r="F667" s="124"/>
      <c r="G667" s="124"/>
      <c r="H667" s="124"/>
      <c r="I667" s="124"/>
      <c r="J667" s="152"/>
      <c r="K667" s="124"/>
    </row>
    <row r="668" spans="4:11">
      <c r="D668" s="124"/>
      <c r="E668" s="124"/>
      <c r="F668" s="124"/>
      <c r="G668" s="124"/>
      <c r="H668" s="124"/>
      <c r="I668" s="124"/>
      <c r="J668" s="152"/>
      <c r="K668" s="124"/>
    </row>
    <row r="669" spans="4:11">
      <c r="D669" s="124"/>
      <c r="E669" s="124"/>
      <c r="F669" s="124"/>
      <c r="G669" s="124"/>
      <c r="H669" s="124"/>
      <c r="I669" s="124"/>
      <c r="J669" s="152"/>
      <c r="K669" s="124"/>
    </row>
    <row r="670" spans="4:11">
      <c r="D670" s="124"/>
      <c r="E670" s="124"/>
      <c r="F670" s="124"/>
      <c r="G670" s="124"/>
      <c r="H670" s="124"/>
      <c r="I670" s="124"/>
      <c r="J670" s="152"/>
      <c r="K670" s="124"/>
    </row>
    <row r="671" spans="4:11">
      <c r="D671" s="124"/>
      <c r="E671" s="124"/>
      <c r="F671" s="124"/>
      <c r="G671" s="124"/>
      <c r="H671" s="124"/>
      <c r="I671" s="124"/>
      <c r="J671" s="152"/>
      <c r="K671" s="124"/>
    </row>
    <row r="672" spans="4:11">
      <c r="D672" s="124"/>
      <c r="E672" s="124"/>
      <c r="F672" s="124"/>
      <c r="G672" s="124"/>
      <c r="H672" s="124"/>
      <c r="I672" s="124"/>
      <c r="J672" s="152"/>
      <c r="K672" s="124"/>
    </row>
    <row r="673" spans="4:11">
      <c r="D673" s="124"/>
      <c r="E673" s="124"/>
      <c r="F673" s="124"/>
      <c r="G673" s="124"/>
      <c r="H673" s="124"/>
      <c r="I673" s="124"/>
      <c r="J673" s="152"/>
      <c r="K673" s="124"/>
    </row>
    <row r="674" spans="4:11">
      <c r="D674" s="124"/>
      <c r="E674" s="124"/>
      <c r="F674" s="124"/>
      <c r="G674" s="124"/>
      <c r="H674" s="124"/>
      <c r="I674" s="124"/>
      <c r="J674" s="152"/>
      <c r="K674" s="124"/>
    </row>
    <row r="675" spans="4:11">
      <c r="D675" s="124"/>
      <c r="E675" s="124"/>
      <c r="F675" s="124"/>
      <c r="G675" s="124"/>
      <c r="H675" s="124"/>
      <c r="I675" s="124"/>
      <c r="J675" s="152"/>
      <c r="K675" s="124"/>
    </row>
    <row r="676" spans="4:11">
      <c r="D676" s="124"/>
      <c r="E676" s="124"/>
      <c r="F676" s="124"/>
      <c r="G676" s="124"/>
      <c r="H676" s="124"/>
      <c r="I676" s="124"/>
      <c r="J676" s="152"/>
      <c r="K676" s="124"/>
    </row>
    <row r="677" spans="4:11">
      <c r="D677" s="124"/>
      <c r="E677" s="124"/>
      <c r="F677" s="124"/>
      <c r="G677" s="124"/>
      <c r="H677" s="124"/>
      <c r="I677" s="124"/>
      <c r="J677" s="152"/>
      <c r="K677" s="124"/>
    </row>
    <row r="678" spans="4:11">
      <c r="D678" s="124"/>
      <c r="E678" s="124"/>
      <c r="F678" s="124"/>
      <c r="G678" s="124"/>
      <c r="H678" s="124"/>
      <c r="I678" s="124"/>
      <c r="J678" s="152"/>
      <c r="K678" s="124"/>
    </row>
    <row r="679" spans="4:11">
      <c r="D679" s="124"/>
      <c r="E679" s="124"/>
      <c r="F679" s="124"/>
      <c r="G679" s="124"/>
      <c r="H679" s="124"/>
      <c r="I679" s="124"/>
      <c r="J679" s="152"/>
      <c r="K679" s="124"/>
    </row>
    <row r="680" spans="4:11">
      <c r="D680" s="124"/>
      <c r="E680" s="124"/>
      <c r="F680" s="124"/>
      <c r="G680" s="124"/>
      <c r="H680" s="124"/>
      <c r="I680" s="124"/>
      <c r="J680" s="152"/>
      <c r="K680" s="124"/>
    </row>
    <row r="681" spans="4:11">
      <c r="D681" s="124"/>
      <c r="E681" s="124"/>
      <c r="F681" s="124"/>
      <c r="G681" s="124"/>
      <c r="H681" s="124"/>
      <c r="I681" s="124"/>
      <c r="J681" s="152"/>
      <c r="K681" s="124"/>
    </row>
    <row r="682" spans="4:11">
      <c r="D682" s="124"/>
      <c r="E682" s="124"/>
      <c r="F682" s="124"/>
      <c r="G682" s="124"/>
      <c r="H682" s="124"/>
      <c r="I682" s="124"/>
      <c r="J682" s="152"/>
      <c r="K682" s="124"/>
    </row>
    <row r="683" spans="4:11">
      <c r="D683" s="124"/>
      <c r="E683" s="124"/>
      <c r="F683" s="124"/>
      <c r="G683" s="124"/>
      <c r="H683" s="124"/>
      <c r="I683" s="124"/>
      <c r="J683" s="152"/>
      <c r="K683" s="124"/>
    </row>
    <row r="684" spans="4:11">
      <c r="D684" s="124"/>
      <c r="E684" s="124"/>
      <c r="F684" s="124"/>
      <c r="G684" s="124"/>
      <c r="H684" s="124"/>
      <c r="I684" s="124"/>
      <c r="J684" s="152"/>
      <c r="K684" s="124"/>
    </row>
    <row r="685" spans="4:11">
      <c r="D685" s="124"/>
      <c r="E685" s="124"/>
      <c r="F685" s="124"/>
      <c r="G685" s="124"/>
      <c r="H685" s="124"/>
      <c r="I685" s="124"/>
      <c r="J685" s="152"/>
      <c r="K685" s="124"/>
    </row>
    <row r="686" spans="4:11">
      <c r="D686" s="124"/>
      <c r="E686" s="124"/>
      <c r="F686" s="124"/>
      <c r="G686" s="124"/>
      <c r="H686" s="124"/>
      <c r="I686" s="124"/>
      <c r="J686" s="152"/>
      <c r="K686" s="124"/>
    </row>
    <row r="687" spans="4:11">
      <c r="D687" s="124"/>
      <c r="E687" s="124"/>
      <c r="F687" s="124"/>
      <c r="G687" s="124"/>
      <c r="H687" s="124"/>
      <c r="I687" s="124"/>
      <c r="J687" s="152"/>
      <c r="K687" s="124"/>
    </row>
    <row r="688" spans="4:11">
      <c r="D688" s="124"/>
      <c r="E688" s="124"/>
      <c r="F688" s="124"/>
      <c r="G688" s="124"/>
      <c r="H688" s="124"/>
      <c r="I688" s="124"/>
      <c r="J688" s="152"/>
      <c r="K688" s="124"/>
    </row>
    <row r="689" spans="4:11">
      <c r="D689" s="124"/>
      <c r="E689" s="124"/>
      <c r="F689" s="124"/>
      <c r="G689" s="124"/>
      <c r="H689" s="124"/>
      <c r="I689" s="124"/>
      <c r="J689" s="152"/>
      <c r="K689" s="124"/>
    </row>
    <row r="690" spans="4:11">
      <c r="D690" s="124"/>
      <c r="E690" s="124"/>
      <c r="F690" s="124"/>
      <c r="G690" s="124"/>
      <c r="H690" s="124"/>
      <c r="I690" s="124"/>
      <c r="J690" s="152"/>
      <c r="K690" s="124"/>
    </row>
    <row r="691" spans="4:11">
      <c r="D691" s="124"/>
      <c r="E691" s="124"/>
      <c r="F691" s="124"/>
      <c r="G691" s="124"/>
      <c r="H691" s="124"/>
      <c r="I691" s="124"/>
      <c r="J691" s="152"/>
      <c r="K691" s="124"/>
    </row>
    <row r="692" spans="4:11">
      <c r="D692" s="124"/>
      <c r="E692" s="124"/>
      <c r="F692" s="124"/>
      <c r="G692" s="124"/>
      <c r="H692" s="124"/>
      <c r="I692" s="124"/>
      <c r="J692" s="152"/>
      <c r="K692" s="124"/>
    </row>
    <row r="693" spans="4:11">
      <c r="D693" s="124"/>
      <c r="E693" s="124"/>
      <c r="F693" s="124"/>
      <c r="G693" s="124"/>
      <c r="H693" s="124"/>
      <c r="I693" s="124"/>
      <c r="J693" s="152"/>
      <c r="K693" s="124"/>
    </row>
    <row r="694" spans="4:11">
      <c r="D694" s="124"/>
      <c r="E694" s="124"/>
      <c r="F694" s="124"/>
      <c r="G694" s="124"/>
      <c r="H694" s="124"/>
      <c r="I694" s="124"/>
      <c r="J694" s="152"/>
      <c r="K694" s="124"/>
    </row>
    <row r="695" spans="4:11">
      <c r="D695" s="124"/>
      <c r="E695" s="124"/>
      <c r="F695" s="124"/>
      <c r="G695" s="124"/>
      <c r="H695" s="124"/>
      <c r="I695" s="124"/>
      <c r="J695" s="152"/>
      <c r="K695" s="124"/>
    </row>
    <row r="696" spans="4:11">
      <c r="D696" s="124"/>
      <c r="E696" s="124"/>
      <c r="F696" s="124"/>
      <c r="G696" s="124"/>
      <c r="H696" s="124"/>
      <c r="I696" s="124"/>
      <c r="J696" s="152"/>
      <c r="K696" s="124"/>
    </row>
    <row r="697" spans="4:11">
      <c r="D697" s="124"/>
      <c r="E697" s="124"/>
      <c r="F697" s="124"/>
      <c r="G697" s="124"/>
      <c r="H697" s="124"/>
      <c r="I697" s="124"/>
      <c r="J697" s="152"/>
      <c r="K697" s="124"/>
    </row>
    <row r="698" spans="4:11">
      <c r="D698" s="124"/>
      <c r="E698" s="124"/>
      <c r="F698" s="124"/>
      <c r="G698" s="124"/>
      <c r="H698" s="124"/>
      <c r="I698" s="124"/>
      <c r="J698" s="152"/>
      <c r="K698" s="124"/>
    </row>
    <row r="699" spans="4:11">
      <c r="D699" s="124"/>
      <c r="E699" s="124"/>
      <c r="F699" s="124"/>
      <c r="G699" s="124"/>
      <c r="H699" s="124"/>
      <c r="I699" s="124"/>
      <c r="J699" s="152"/>
      <c r="K699" s="124"/>
    </row>
    <row r="700" spans="4:11">
      <c r="D700" s="124"/>
      <c r="E700" s="124"/>
      <c r="F700" s="124"/>
      <c r="G700" s="124"/>
      <c r="H700" s="124"/>
      <c r="I700" s="124"/>
      <c r="J700" s="152"/>
      <c r="K700" s="124"/>
    </row>
    <row r="701" spans="4:11">
      <c r="D701" s="124"/>
      <c r="E701" s="124"/>
      <c r="F701" s="124"/>
      <c r="G701" s="124"/>
      <c r="H701" s="124"/>
      <c r="I701" s="124"/>
      <c r="J701" s="152"/>
      <c r="K701" s="124"/>
    </row>
    <row r="702" spans="4:11">
      <c r="D702" s="124"/>
      <c r="E702" s="124"/>
      <c r="F702" s="124"/>
      <c r="G702" s="124"/>
      <c r="H702" s="124"/>
      <c r="I702" s="124"/>
      <c r="J702" s="152"/>
      <c r="K702" s="124"/>
    </row>
    <row r="703" spans="4:11">
      <c r="D703" s="124"/>
      <c r="E703" s="124"/>
      <c r="F703" s="124"/>
      <c r="G703" s="124"/>
      <c r="H703" s="124"/>
      <c r="I703" s="124"/>
      <c r="J703" s="152"/>
      <c r="K703" s="124"/>
    </row>
    <row r="704" spans="4:11">
      <c r="D704" s="124"/>
      <c r="E704" s="124"/>
      <c r="F704" s="124"/>
      <c r="G704" s="124"/>
      <c r="H704" s="124"/>
      <c r="I704" s="124"/>
      <c r="J704" s="152"/>
      <c r="K704" s="124"/>
    </row>
    <row r="705" spans="4:11">
      <c r="D705" s="124"/>
      <c r="E705" s="124"/>
      <c r="F705" s="124"/>
      <c r="G705" s="124"/>
      <c r="H705" s="124"/>
      <c r="I705" s="124"/>
      <c r="J705" s="152"/>
      <c r="K705" s="124"/>
    </row>
    <row r="706" spans="4:11">
      <c r="D706" s="124"/>
      <c r="E706" s="124"/>
      <c r="F706" s="124"/>
      <c r="G706" s="124"/>
      <c r="H706" s="124"/>
      <c r="I706" s="124"/>
      <c r="J706" s="152"/>
      <c r="K706" s="124"/>
    </row>
    <row r="707" spans="4:11">
      <c r="D707" s="124"/>
      <c r="E707" s="124"/>
      <c r="F707" s="124"/>
      <c r="G707" s="124"/>
      <c r="H707" s="124"/>
      <c r="I707" s="124"/>
      <c r="J707" s="152"/>
      <c r="K707" s="124"/>
    </row>
    <row r="708" spans="4:11">
      <c r="D708" s="124"/>
      <c r="E708" s="124"/>
      <c r="F708" s="124"/>
      <c r="G708" s="124"/>
      <c r="H708" s="124"/>
      <c r="I708" s="124"/>
      <c r="J708" s="152"/>
      <c r="K708" s="124"/>
    </row>
    <row r="709" spans="4:11">
      <c r="D709" s="124"/>
      <c r="E709" s="124"/>
      <c r="F709" s="124"/>
      <c r="G709" s="124"/>
      <c r="H709" s="124"/>
      <c r="I709" s="124"/>
      <c r="J709" s="152"/>
      <c r="K709" s="124"/>
    </row>
    <row r="710" spans="4:11">
      <c r="D710" s="124"/>
      <c r="E710" s="124"/>
      <c r="F710" s="124"/>
      <c r="G710" s="124"/>
      <c r="H710" s="124"/>
      <c r="I710" s="124"/>
      <c r="J710" s="152"/>
      <c r="K710" s="124"/>
    </row>
    <row r="711" spans="4:11">
      <c r="D711" s="124"/>
      <c r="E711" s="124"/>
      <c r="F711" s="124"/>
      <c r="G711" s="124"/>
      <c r="H711" s="124"/>
      <c r="I711" s="124"/>
      <c r="J711" s="152"/>
      <c r="K711" s="124"/>
    </row>
    <row r="712" spans="4:11">
      <c r="D712" s="124"/>
      <c r="E712" s="124"/>
      <c r="F712" s="124"/>
      <c r="G712" s="124"/>
      <c r="H712" s="124"/>
      <c r="I712" s="124"/>
      <c r="J712" s="152"/>
      <c r="K712" s="124"/>
    </row>
    <row r="713" spans="4:11">
      <c r="D713" s="124"/>
      <c r="E713" s="124"/>
      <c r="F713" s="124"/>
      <c r="G713" s="124"/>
      <c r="H713" s="124"/>
      <c r="I713" s="124"/>
      <c r="J713" s="152"/>
      <c r="K713" s="124"/>
    </row>
    <row r="714" spans="4:11">
      <c r="D714" s="124"/>
      <c r="E714" s="124"/>
      <c r="F714" s="124"/>
      <c r="G714" s="124"/>
      <c r="H714" s="124"/>
      <c r="I714" s="124"/>
      <c r="J714" s="152"/>
      <c r="K714" s="124"/>
    </row>
    <row r="715" spans="4:11">
      <c r="D715" s="124"/>
      <c r="E715" s="124"/>
      <c r="F715" s="124"/>
      <c r="G715" s="124"/>
      <c r="H715" s="124"/>
      <c r="I715" s="124"/>
      <c r="J715" s="152"/>
      <c r="K715" s="124"/>
    </row>
    <row r="716" spans="4:11">
      <c r="D716" s="124"/>
      <c r="E716" s="124"/>
      <c r="F716" s="124"/>
      <c r="G716" s="124"/>
      <c r="H716" s="124"/>
      <c r="I716" s="124"/>
      <c r="J716" s="152"/>
      <c r="K716" s="124"/>
    </row>
    <row r="717" spans="4:11">
      <c r="D717" s="124"/>
      <c r="E717" s="124"/>
      <c r="F717" s="124"/>
      <c r="G717" s="124"/>
      <c r="H717" s="124"/>
      <c r="I717" s="124"/>
      <c r="J717" s="152"/>
      <c r="K717" s="124"/>
    </row>
    <row r="718" spans="4:11">
      <c r="D718" s="124"/>
      <c r="E718" s="124"/>
      <c r="F718" s="124"/>
      <c r="G718" s="124"/>
      <c r="H718" s="124"/>
      <c r="I718" s="124"/>
      <c r="J718" s="152"/>
      <c r="K718" s="124"/>
    </row>
    <row r="719" spans="4:11">
      <c r="D719" s="124"/>
      <c r="E719" s="124"/>
      <c r="F719" s="124"/>
      <c r="G719" s="124"/>
      <c r="H719" s="124"/>
      <c r="I719" s="124"/>
      <c r="J719" s="152"/>
      <c r="K719" s="124"/>
    </row>
    <row r="720" spans="4:11">
      <c r="D720" s="124"/>
      <c r="E720" s="124"/>
      <c r="F720" s="124"/>
      <c r="G720" s="124"/>
      <c r="H720" s="124"/>
      <c r="I720" s="124"/>
      <c r="J720" s="152"/>
      <c r="K720" s="124"/>
    </row>
    <row r="721" spans="4:11">
      <c r="D721" s="124"/>
      <c r="E721" s="124"/>
      <c r="F721" s="124"/>
      <c r="G721" s="124"/>
      <c r="H721" s="124"/>
      <c r="I721" s="124"/>
      <c r="J721" s="152"/>
      <c r="K721" s="124"/>
    </row>
    <row r="722" spans="4:11">
      <c r="D722" s="124"/>
      <c r="E722" s="124"/>
      <c r="F722" s="124"/>
      <c r="G722" s="124"/>
      <c r="H722" s="124"/>
      <c r="I722" s="124"/>
      <c r="J722" s="152"/>
      <c r="K722" s="124"/>
    </row>
    <row r="723" spans="4:11">
      <c r="D723" s="124"/>
      <c r="E723" s="124"/>
      <c r="F723" s="124"/>
      <c r="G723" s="124"/>
      <c r="H723" s="124"/>
      <c r="I723" s="124"/>
      <c r="J723" s="152"/>
      <c r="K723" s="124"/>
    </row>
    <row r="724" spans="4:11">
      <c r="D724" s="124"/>
      <c r="E724" s="124"/>
      <c r="F724" s="124"/>
      <c r="G724" s="124"/>
      <c r="H724" s="124"/>
      <c r="I724" s="124"/>
      <c r="J724" s="152"/>
      <c r="K724" s="124"/>
    </row>
    <row r="725" spans="4:11">
      <c r="D725" s="124"/>
      <c r="E725" s="124"/>
      <c r="F725" s="124"/>
      <c r="G725" s="124"/>
      <c r="H725" s="124"/>
      <c r="I725" s="124"/>
      <c r="J725" s="152"/>
      <c r="K725" s="124"/>
    </row>
    <row r="726" spans="4:11">
      <c r="D726" s="124"/>
      <c r="E726" s="124"/>
      <c r="F726" s="124"/>
      <c r="G726" s="124"/>
      <c r="H726" s="124"/>
      <c r="I726" s="124"/>
      <c r="J726" s="152"/>
      <c r="K726" s="124"/>
    </row>
    <row r="727" spans="4:11">
      <c r="D727" s="124"/>
      <c r="E727" s="124"/>
      <c r="F727" s="124"/>
      <c r="G727" s="124"/>
      <c r="H727" s="124"/>
      <c r="I727" s="124"/>
      <c r="J727" s="152"/>
      <c r="K727" s="124"/>
    </row>
    <row r="728" spans="4:11">
      <c r="D728" s="124"/>
      <c r="E728" s="124"/>
      <c r="F728" s="124"/>
      <c r="G728" s="124"/>
      <c r="H728" s="124"/>
      <c r="I728" s="124"/>
      <c r="J728" s="152"/>
      <c r="K728" s="124"/>
    </row>
    <row r="729" spans="4:11">
      <c r="D729" s="124"/>
      <c r="E729" s="124"/>
      <c r="F729" s="124"/>
      <c r="G729" s="124"/>
      <c r="H729" s="124"/>
      <c r="I729" s="124"/>
      <c r="J729" s="152"/>
      <c r="K729" s="124"/>
    </row>
    <row r="730" spans="4:11">
      <c r="D730" s="124"/>
      <c r="E730" s="124"/>
      <c r="F730" s="124"/>
      <c r="G730" s="124"/>
      <c r="H730" s="124"/>
      <c r="I730" s="124"/>
      <c r="J730" s="152"/>
      <c r="K730" s="124"/>
    </row>
    <row r="731" spans="4:11">
      <c r="D731" s="124"/>
      <c r="E731" s="124"/>
      <c r="F731" s="124"/>
      <c r="G731" s="124"/>
      <c r="H731" s="124"/>
      <c r="I731" s="124"/>
      <c r="J731" s="152"/>
      <c r="K731" s="124"/>
    </row>
    <row r="732" spans="4:11">
      <c r="D732" s="124"/>
      <c r="E732" s="124"/>
      <c r="F732" s="124"/>
      <c r="G732" s="124"/>
      <c r="H732" s="124"/>
      <c r="I732" s="124"/>
      <c r="J732" s="152"/>
      <c r="K732" s="124"/>
    </row>
    <row r="733" spans="4:11">
      <c r="D733" s="124"/>
      <c r="E733" s="124"/>
      <c r="F733" s="124"/>
      <c r="G733" s="124"/>
      <c r="H733" s="124"/>
      <c r="I733" s="124"/>
      <c r="J733" s="152"/>
      <c r="K733" s="124"/>
    </row>
    <row r="734" spans="4:11">
      <c r="D734" s="124"/>
      <c r="E734" s="124"/>
      <c r="F734" s="124"/>
      <c r="G734" s="124"/>
      <c r="H734" s="124"/>
      <c r="I734" s="124"/>
      <c r="J734" s="152"/>
      <c r="K734" s="124"/>
    </row>
    <row r="735" spans="4:11">
      <c r="D735" s="124"/>
      <c r="E735" s="124"/>
      <c r="F735" s="124"/>
      <c r="G735" s="124"/>
      <c r="H735" s="124"/>
      <c r="I735" s="124"/>
      <c r="J735" s="152"/>
      <c r="K735" s="124"/>
    </row>
    <row r="736" spans="4:11">
      <c r="D736" s="124"/>
      <c r="E736" s="124"/>
      <c r="F736" s="124"/>
      <c r="G736" s="124"/>
      <c r="H736" s="124"/>
      <c r="I736" s="124"/>
      <c r="J736" s="152"/>
      <c r="K736" s="124"/>
    </row>
    <row r="737" spans="4:11">
      <c r="D737" s="124"/>
      <c r="E737" s="124"/>
      <c r="F737" s="124"/>
      <c r="G737" s="124"/>
      <c r="H737" s="124"/>
      <c r="I737" s="124"/>
      <c r="J737" s="152"/>
      <c r="K737" s="124"/>
    </row>
    <row r="738" spans="4:11">
      <c r="D738" s="124"/>
      <c r="E738" s="124"/>
      <c r="F738" s="124"/>
      <c r="G738" s="124"/>
      <c r="H738" s="124"/>
      <c r="I738" s="124"/>
      <c r="J738" s="152"/>
      <c r="K738" s="124"/>
    </row>
    <row r="739" spans="4:11">
      <c r="D739" s="124"/>
      <c r="E739" s="124"/>
      <c r="F739" s="124"/>
      <c r="G739" s="124"/>
      <c r="H739" s="124"/>
      <c r="I739" s="124"/>
      <c r="J739" s="152"/>
      <c r="K739" s="124"/>
    </row>
    <row r="740" spans="4:11">
      <c r="D740" s="124"/>
      <c r="E740" s="124"/>
      <c r="F740" s="124"/>
      <c r="G740" s="124"/>
      <c r="H740" s="124"/>
      <c r="I740" s="124"/>
      <c r="J740" s="152"/>
      <c r="K740" s="124"/>
    </row>
    <row r="741" spans="4:11">
      <c r="D741" s="124"/>
      <c r="E741" s="124"/>
      <c r="F741" s="124"/>
      <c r="G741" s="124"/>
      <c r="H741" s="124"/>
      <c r="I741" s="124"/>
      <c r="J741" s="152"/>
      <c r="K741" s="124"/>
    </row>
    <row r="742" spans="4:11">
      <c r="D742" s="124"/>
      <c r="E742" s="124"/>
      <c r="F742" s="124"/>
      <c r="G742" s="124"/>
      <c r="H742" s="124"/>
      <c r="I742" s="124"/>
      <c r="J742" s="152"/>
      <c r="K742" s="124"/>
    </row>
    <row r="743" spans="4:11">
      <c r="D743" s="124"/>
      <c r="E743" s="124"/>
      <c r="F743" s="124"/>
      <c r="G743" s="124"/>
      <c r="H743" s="124"/>
      <c r="I743" s="124"/>
      <c r="J743" s="152"/>
      <c r="K743" s="124"/>
    </row>
    <row r="744" spans="4:11">
      <c r="D744" s="124"/>
      <c r="E744" s="124"/>
      <c r="F744" s="124"/>
      <c r="G744" s="124"/>
      <c r="H744" s="124"/>
      <c r="I744" s="124"/>
      <c r="J744" s="152"/>
      <c r="K744" s="124"/>
    </row>
    <row r="745" spans="4:11">
      <c r="D745" s="124"/>
      <c r="E745" s="124"/>
      <c r="F745" s="124"/>
      <c r="G745" s="124"/>
      <c r="H745" s="124"/>
      <c r="I745" s="124"/>
      <c r="J745" s="152"/>
      <c r="K745" s="124"/>
    </row>
    <row r="746" spans="4:11">
      <c r="D746" s="124"/>
      <c r="E746" s="124"/>
      <c r="F746" s="124"/>
      <c r="G746" s="124"/>
      <c r="H746" s="124"/>
      <c r="I746" s="124"/>
      <c r="J746" s="152"/>
      <c r="K746" s="124"/>
    </row>
    <row r="747" spans="4:11">
      <c r="D747" s="124"/>
      <c r="E747" s="124"/>
      <c r="F747" s="124"/>
      <c r="G747" s="124"/>
      <c r="H747" s="124"/>
      <c r="I747" s="124"/>
      <c r="J747" s="152"/>
      <c r="K747" s="124"/>
    </row>
    <row r="748" spans="4:11">
      <c r="D748" s="124"/>
      <c r="E748" s="124"/>
      <c r="F748" s="124"/>
      <c r="G748" s="124"/>
      <c r="H748" s="124"/>
      <c r="I748" s="124"/>
      <c r="J748" s="152"/>
      <c r="K748" s="124"/>
    </row>
    <row r="749" spans="4:11">
      <c r="D749" s="124"/>
      <c r="E749" s="124"/>
      <c r="F749" s="124"/>
      <c r="G749" s="124"/>
      <c r="H749" s="124"/>
      <c r="I749" s="124"/>
      <c r="J749" s="152"/>
      <c r="K749" s="124"/>
    </row>
    <row r="750" spans="4:11">
      <c r="D750" s="124"/>
      <c r="E750" s="124"/>
      <c r="F750" s="124"/>
      <c r="G750" s="124"/>
      <c r="H750" s="124"/>
      <c r="I750" s="124"/>
      <c r="J750" s="152"/>
      <c r="K750" s="124"/>
    </row>
    <row r="751" spans="4:11">
      <c r="D751" s="124"/>
      <c r="E751" s="124"/>
      <c r="F751" s="124"/>
      <c r="G751" s="124"/>
      <c r="H751" s="124"/>
      <c r="I751" s="124"/>
      <c r="J751" s="152"/>
      <c r="K751" s="124"/>
    </row>
    <row r="752" spans="4:11">
      <c r="D752" s="124"/>
      <c r="E752" s="124"/>
      <c r="F752" s="124"/>
      <c r="G752" s="124"/>
      <c r="H752" s="124"/>
      <c r="I752" s="124"/>
      <c r="J752" s="152"/>
      <c r="K752" s="124"/>
    </row>
    <row r="753" spans="4:11">
      <c r="D753" s="124"/>
      <c r="E753" s="124"/>
      <c r="F753" s="124"/>
      <c r="G753" s="124"/>
      <c r="H753" s="124"/>
      <c r="I753" s="124"/>
      <c r="J753" s="152"/>
      <c r="K753" s="124"/>
    </row>
    <row r="754" spans="4:11">
      <c r="D754" s="124"/>
      <c r="E754" s="124"/>
      <c r="F754" s="124"/>
      <c r="G754" s="124"/>
      <c r="H754" s="124"/>
      <c r="I754" s="124"/>
      <c r="J754" s="152"/>
      <c r="K754" s="124"/>
    </row>
    <row r="755" spans="4:11">
      <c r="D755" s="124"/>
      <c r="E755" s="124"/>
      <c r="F755" s="124"/>
      <c r="G755" s="124"/>
      <c r="H755" s="124"/>
      <c r="I755" s="124"/>
      <c r="J755" s="152"/>
      <c r="K755" s="124"/>
    </row>
    <row r="756" spans="4:11">
      <c r="D756" s="124"/>
      <c r="E756" s="124"/>
      <c r="F756" s="124"/>
      <c r="G756" s="124"/>
      <c r="H756" s="124"/>
      <c r="I756" s="124"/>
      <c r="J756" s="152"/>
      <c r="K756" s="124"/>
    </row>
    <row r="757" spans="4:11">
      <c r="D757" s="124"/>
      <c r="E757" s="124"/>
      <c r="F757" s="124"/>
      <c r="G757" s="124"/>
      <c r="H757" s="124"/>
      <c r="I757" s="124"/>
      <c r="J757" s="152"/>
      <c r="K757" s="124"/>
    </row>
    <row r="758" spans="4:11">
      <c r="D758" s="124"/>
      <c r="E758" s="124"/>
      <c r="F758" s="124"/>
      <c r="G758" s="124"/>
      <c r="H758" s="124"/>
      <c r="I758" s="124"/>
      <c r="J758" s="152"/>
      <c r="K758" s="124"/>
    </row>
    <row r="759" spans="4:11">
      <c r="D759" s="124"/>
      <c r="E759" s="124"/>
      <c r="F759" s="124"/>
      <c r="G759" s="124"/>
      <c r="H759" s="124"/>
      <c r="I759" s="124"/>
      <c r="J759" s="152"/>
      <c r="K759" s="124"/>
    </row>
    <row r="760" spans="4:11">
      <c r="D760" s="124"/>
      <c r="E760" s="124"/>
      <c r="F760" s="124"/>
      <c r="G760" s="124"/>
      <c r="H760" s="124"/>
      <c r="I760" s="124"/>
      <c r="J760" s="152"/>
      <c r="K760" s="124"/>
    </row>
    <row r="761" spans="4:11">
      <c r="D761" s="124"/>
      <c r="E761" s="124"/>
      <c r="F761" s="124"/>
      <c r="G761" s="124"/>
      <c r="H761" s="124"/>
      <c r="I761" s="124"/>
      <c r="J761" s="152"/>
      <c r="K761" s="124"/>
    </row>
    <row r="762" spans="4:11">
      <c r="D762" s="124"/>
      <c r="E762" s="124"/>
      <c r="F762" s="124"/>
      <c r="G762" s="124"/>
      <c r="H762" s="124"/>
      <c r="I762" s="124"/>
      <c r="J762" s="152"/>
      <c r="K762" s="124"/>
    </row>
    <row r="763" spans="4:11">
      <c r="D763" s="124"/>
      <c r="E763" s="124"/>
      <c r="F763" s="124"/>
      <c r="G763" s="124"/>
      <c r="H763" s="124"/>
      <c r="I763" s="124"/>
      <c r="J763" s="152"/>
      <c r="K763" s="124"/>
    </row>
    <row r="764" spans="4:11">
      <c r="D764" s="124"/>
      <c r="E764" s="124"/>
      <c r="F764" s="124"/>
      <c r="G764" s="124"/>
      <c r="H764" s="124"/>
      <c r="I764" s="124"/>
      <c r="J764" s="152"/>
      <c r="K764" s="124"/>
    </row>
    <row r="765" spans="4:11">
      <c r="D765" s="124"/>
      <c r="E765" s="124"/>
      <c r="F765" s="124"/>
      <c r="G765" s="124"/>
      <c r="H765" s="124"/>
      <c r="I765" s="124"/>
      <c r="J765" s="152"/>
      <c r="K765" s="124"/>
    </row>
    <row r="766" spans="4:11">
      <c r="D766" s="124"/>
      <c r="E766" s="124"/>
      <c r="F766" s="124"/>
      <c r="G766" s="124"/>
      <c r="H766" s="124"/>
      <c r="I766" s="124"/>
      <c r="J766" s="152"/>
      <c r="K766" s="124"/>
    </row>
    <row r="767" spans="4:11">
      <c r="D767" s="124"/>
      <c r="E767" s="124"/>
      <c r="F767" s="124"/>
      <c r="G767" s="124"/>
      <c r="H767" s="124"/>
      <c r="I767" s="124"/>
      <c r="J767" s="152"/>
      <c r="K767" s="124"/>
    </row>
    <row r="768" spans="4:11">
      <c r="D768" s="124"/>
      <c r="E768" s="124"/>
      <c r="F768" s="124"/>
      <c r="G768" s="124"/>
      <c r="H768" s="124"/>
      <c r="I768" s="124"/>
      <c r="J768" s="152"/>
      <c r="K768" s="124"/>
    </row>
    <row r="769" spans="4:11">
      <c r="D769" s="124"/>
      <c r="E769" s="124"/>
      <c r="F769" s="124"/>
      <c r="G769" s="124"/>
      <c r="H769" s="124"/>
      <c r="I769" s="124"/>
      <c r="J769" s="152"/>
      <c r="K769" s="124"/>
    </row>
    <row r="770" spans="4:11">
      <c r="D770" s="124"/>
      <c r="E770" s="124"/>
      <c r="F770" s="124"/>
      <c r="G770" s="124"/>
      <c r="H770" s="124"/>
      <c r="I770" s="124"/>
      <c r="J770" s="152"/>
      <c r="K770" s="124"/>
    </row>
    <row r="771" spans="4:11">
      <c r="D771" s="124"/>
      <c r="E771" s="124"/>
      <c r="F771" s="124"/>
      <c r="G771" s="124"/>
      <c r="H771" s="124"/>
      <c r="I771" s="124"/>
      <c r="J771" s="152"/>
      <c r="K771" s="124"/>
    </row>
    <row r="772" spans="4:11">
      <c r="D772" s="124"/>
      <c r="E772" s="124"/>
      <c r="F772" s="124"/>
      <c r="G772" s="124"/>
      <c r="H772" s="124"/>
      <c r="I772" s="124"/>
      <c r="J772" s="152"/>
      <c r="K772" s="124"/>
    </row>
    <row r="773" spans="4:11">
      <c r="D773" s="124"/>
      <c r="E773" s="124"/>
      <c r="F773" s="124"/>
      <c r="G773" s="124"/>
      <c r="H773" s="124"/>
      <c r="I773" s="124"/>
      <c r="J773" s="152"/>
      <c r="K773" s="124"/>
    </row>
    <row r="774" spans="4:11">
      <c r="D774" s="124"/>
      <c r="E774" s="124"/>
      <c r="F774" s="124"/>
      <c r="G774" s="124"/>
      <c r="H774" s="124"/>
      <c r="I774" s="124"/>
      <c r="J774" s="152"/>
      <c r="K774" s="124"/>
    </row>
    <row r="775" spans="4:11">
      <c r="D775" s="124"/>
      <c r="E775" s="124"/>
      <c r="F775" s="124"/>
      <c r="G775" s="124"/>
      <c r="H775" s="124"/>
      <c r="I775" s="124"/>
      <c r="J775" s="152"/>
      <c r="K775" s="124"/>
    </row>
    <row r="776" spans="4:11">
      <c r="D776" s="124"/>
      <c r="E776" s="124"/>
      <c r="F776" s="124"/>
      <c r="G776" s="124"/>
      <c r="H776" s="124"/>
      <c r="I776" s="124"/>
      <c r="J776" s="152"/>
      <c r="K776" s="124"/>
    </row>
    <row r="777" spans="4:11">
      <c r="D777" s="124"/>
      <c r="E777" s="124"/>
      <c r="F777" s="124"/>
      <c r="G777" s="124"/>
      <c r="H777" s="124"/>
      <c r="I777" s="124"/>
      <c r="J777" s="152"/>
      <c r="K777" s="124"/>
    </row>
    <row r="778" spans="4:11">
      <c r="D778" s="124"/>
      <c r="E778" s="124"/>
      <c r="F778" s="124"/>
      <c r="G778" s="124"/>
      <c r="H778" s="124"/>
      <c r="I778" s="124"/>
      <c r="J778" s="152"/>
      <c r="K778" s="124"/>
    </row>
    <row r="779" spans="4:11">
      <c r="D779" s="124"/>
      <c r="E779" s="124"/>
      <c r="F779" s="124"/>
      <c r="G779" s="124"/>
      <c r="H779" s="124"/>
      <c r="I779" s="124"/>
      <c r="J779" s="152"/>
      <c r="K779" s="124"/>
    </row>
    <row r="780" spans="4:11">
      <c r="D780" s="124"/>
      <c r="E780" s="124"/>
      <c r="F780" s="124"/>
      <c r="G780" s="124"/>
      <c r="H780" s="124"/>
      <c r="I780" s="124"/>
      <c r="J780" s="152"/>
      <c r="K780" s="124"/>
    </row>
    <row r="781" spans="4:11">
      <c r="D781" s="124"/>
      <c r="E781" s="124"/>
      <c r="F781" s="124"/>
      <c r="G781" s="124"/>
      <c r="H781" s="124"/>
      <c r="I781" s="124"/>
      <c r="J781" s="152"/>
      <c r="K781" s="124"/>
    </row>
    <row r="782" spans="4:11">
      <c r="D782" s="124"/>
      <c r="E782" s="124"/>
      <c r="F782" s="124"/>
      <c r="G782" s="124"/>
      <c r="H782" s="124"/>
      <c r="I782" s="124"/>
      <c r="J782" s="152"/>
      <c r="K782" s="124"/>
    </row>
    <row r="783" spans="4:11">
      <c r="D783" s="124"/>
      <c r="E783" s="124"/>
      <c r="F783" s="124"/>
      <c r="G783" s="124"/>
      <c r="H783" s="124"/>
      <c r="I783" s="124"/>
      <c r="J783" s="152"/>
      <c r="K783" s="124"/>
    </row>
    <row r="784" spans="4:11">
      <c r="D784" s="124"/>
      <c r="E784" s="124"/>
      <c r="F784" s="124"/>
      <c r="G784" s="124"/>
      <c r="H784" s="124"/>
      <c r="I784" s="124"/>
      <c r="J784" s="152"/>
      <c r="K784" s="124"/>
    </row>
    <row r="785" spans="4:11">
      <c r="D785" s="124"/>
      <c r="E785" s="124"/>
      <c r="F785" s="124"/>
      <c r="G785" s="124"/>
      <c r="H785" s="124"/>
      <c r="I785" s="124"/>
      <c r="J785" s="152"/>
      <c r="K785" s="124"/>
    </row>
    <row r="786" spans="4:11">
      <c r="D786" s="124"/>
      <c r="E786" s="124"/>
      <c r="F786" s="124"/>
      <c r="G786" s="124"/>
      <c r="H786" s="124"/>
      <c r="I786" s="124"/>
      <c r="J786" s="152"/>
      <c r="K786" s="124"/>
    </row>
    <row r="787" spans="4:11">
      <c r="D787" s="124"/>
      <c r="E787" s="124"/>
      <c r="F787" s="124"/>
      <c r="G787" s="124"/>
      <c r="H787" s="124"/>
      <c r="I787" s="124"/>
      <c r="J787" s="152"/>
      <c r="K787" s="124"/>
    </row>
    <row r="788" spans="4:11">
      <c r="D788" s="124"/>
      <c r="E788" s="124"/>
      <c r="F788" s="124"/>
      <c r="G788" s="124"/>
      <c r="H788" s="124"/>
      <c r="I788" s="124"/>
      <c r="J788" s="152"/>
      <c r="K788" s="124"/>
    </row>
    <row r="789" spans="4:11">
      <c r="D789" s="124"/>
      <c r="E789" s="124"/>
      <c r="F789" s="124"/>
      <c r="G789" s="124"/>
      <c r="H789" s="124"/>
      <c r="I789" s="124"/>
      <c r="J789" s="152"/>
      <c r="K789" s="124"/>
    </row>
    <row r="790" spans="4:11">
      <c r="D790" s="124"/>
      <c r="E790" s="124"/>
      <c r="F790" s="124"/>
      <c r="G790" s="124"/>
      <c r="H790" s="124"/>
      <c r="I790" s="124"/>
      <c r="J790" s="152"/>
      <c r="K790" s="124"/>
    </row>
    <row r="791" spans="4:11">
      <c r="D791" s="124"/>
      <c r="E791" s="124"/>
      <c r="F791" s="124"/>
      <c r="G791" s="124"/>
      <c r="H791" s="124"/>
      <c r="I791" s="124"/>
      <c r="J791" s="152"/>
      <c r="K791" s="124"/>
    </row>
    <row r="792" spans="4:11">
      <c r="D792" s="124"/>
      <c r="E792" s="124"/>
      <c r="F792" s="124"/>
      <c r="G792" s="124"/>
      <c r="H792" s="124"/>
      <c r="I792" s="124"/>
      <c r="J792" s="152"/>
      <c r="K792" s="124"/>
    </row>
    <row r="793" spans="4:11">
      <c r="D793" s="124"/>
      <c r="E793" s="124"/>
      <c r="F793" s="124"/>
      <c r="G793" s="124"/>
      <c r="H793" s="124"/>
      <c r="I793" s="124"/>
      <c r="J793" s="152"/>
      <c r="K793" s="124"/>
    </row>
    <row r="794" spans="4:11">
      <c r="D794" s="124"/>
      <c r="E794" s="124"/>
      <c r="F794" s="124"/>
      <c r="G794" s="124"/>
      <c r="H794" s="124"/>
      <c r="I794" s="124"/>
      <c r="J794" s="152"/>
      <c r="K794" s="124"/>
    </row>
    <row r="795" spans="4:11">
      <c r="D795" s="124"/>
      <c r="E795" s="124"/>
      <c r="F795" s="124"/>
      <c r="G795" s="124"/>
      <c r="H795" s="124"/>
      <c r="I795" s="124"/>
      <c r="J795" s="152"/>
      <c r="K795" s="124"/>
    </row>
    <row r="796" spans="4:11">
      <c r="D796" s="124"/>
      <c r="E796" s="124"/>
      <c r="F796" s="124"/>
      <c r="G796" s="124"/>
      <c r="H796" s="124"/>
      <c r="I796" s="124"/>
      <c r="J796" s="152"/>
      <c r="K796" s="124"/>
    </row>
    <row r="797" spans="4:11">
      <c r="D797" s="124"/>
      <c r="E797" s="124"/>
      <c r="F797" s="124"/>
      <c r="G797" s="124"/>
      <c r="H797" s="124"/>
      <c r="I797" s="124"/>
      <c r="J797" s="152"/>
      <c r="K797" s="124"/>
    </row>
    <row r="798" spans="4:11">
      <c r="D798" s="124"/>
      <c r="E798" s="124"/>
      <c r="F798" s="124"/>
      <c r="G798" s="124"/>
      <c r="H798" s="124"/>
      <c r="I798" s="124"/>
      <c r="J798" s="152"/>
      <c r="K798" s="124"/>
    </row>
    <row r="799" spans="4:11">
      <c r="D799" s="124"/>
      <c r="E799" s="124"/>
      <c r="F799" s="124"/>
      <c r="G799" s="124"/>
      <c r="H799" s="124"/>
      <c r="I799" s="124"/>
      <c r="J799" s="152"/>
      <c r="K799" s="124"/>
    </row>
    <row r="800" spans="4:11">
      <c r="D800" s="124"/>
      <c r="E800" s="124"/>
      <c r="F800" s="124"/>
      <c r="G800" s="124"/>
      <c r="H800" s="124"/>
      <c r="I800" s="124"/>
      <c r="J800" s="152"/>
      <c r="K800" s="124"/>
    </row>
    <row r="801" spans="4:11">
      <c r="D801" s="124"/>
      <c r="E801" s="124"/>
      <c r="F801" s="124"/>
      <c r="G801" s="124"/>
      <c r="H801" s="124"/>
      <c r="I801" s="124"/>
      <c r="J801" s="152"/>
      <c r="K801" s="124"/>
    </row>
    <row r="802" spans="4:11">
      <c r="D802" s="124"/>
      <c r="E802" s="124"/>
      <c r="F802" s="124"/>
      <c r="G802" s="124"/>
      <c r="H802" s="124"/>
      <c r="I802" s="124"/>
      <c r="J802" s="152"/>
      <c r="K802" s="124"/>
    </row>
    <row r="803" spans="4:11">
      <c r="D803" s="124"/>
      <c r="E803" s="124"/>
      <c r="F803" s="124"/>
      <c r="G803" s="124"/>
      <c r="H803" s="124"/>
      <c r="I803" s="124"/>
      <c r="J803" s="152"/>
      <c r="K803" s="124"/>
    </row>
    <row r="804" spans="4:11">
      <c r="D804" s="124"/>
      <c r="E804" s="124"/>
      <c r="F804" s="124"/>
      <c r="G804" s="124"/>
      <c r="H804" s="124"/>
      <c r="I804" s="124"/>
      <c r="J804" s="152"/>
      <c r="K804" s="124"/>
    </row>
    <row r="805" spans="4:11">
      <c r="D805" s="124"/>
      <c r="E805" s="124"/>
      <c r="F805" s="124"/>
      <c r="G805" s="124"/>
      <c r="H805" s="124"/>
      <c r="I805" s="124"/>
      <c r="J805" s="152"/>
      <c r="K805" s="124"/>
    </row>
    <row r="806" spans="4:11">
      <c r="D806" s="124"/>
      <c r="E806" s="124"/>
      <c r="F806" s="124"/>
      <c r="G806" s="124"/>
      <c r="H806" s="124"/>
      <c r="I806" s="124"/>
      <c r="J806" s="152"/>
      <c r="K806" s="124"/>
    </row>
    <row r="807" spans="4:11">
      <c r="D807" s="124"/>
      <c r="E807" s="124"/>
      <c r="F807" s="124"/>
      <c r="G807" s="124"/>
      <c r="H807" s="124"/>
      <c r="I807" s="124"/>
      <c r="J807" s="152"/>
      <c r="K807" s="124"/>
    </row>
    <row r="808" spans="4:11">
      <c r="D808" s="124"/>
      <c r="E808" s="124"/>
      <c r="F808" s="124"/>
      <c r="G808" s="124"/>
      <c r="H808" s="124"/>
      <c r="I808" s="124"/>
      <c r="J808" s="152"/>
      <c r="K808" s="124"/>
    </row>
    <row r="809" spans="4:11">
      <c r="D809" s="124"/>
      <c r="E809" s="124"/>
      <c r="F809" s="124"/>
      <c r="G809" s="124"/>
      <c r="H809" s="124"/>
      <c r="I809" s="124"/>
      <c r="J809" s="152"/>
      <c r="K809" s="124"/>
    </row>
    <row r="810" spans="4:11">
      <c r="D810" s="124"/>
      <c r="E810" s="124"/>
      <c r="F810" s="124"/>
      <c r="G810" s="124"/>
      <c r="H810" s="124"/>
      <c r="I810" s="124"/>
      <c r="J810" s="152"/>
      <c r="K810" s="124"/>
    </row>
    <row r="811" spans="4:11">
      <c r="D811" s="124"/>
      <c r="E811" s="124"/>
      <c r="F811" s="124"/>
      <c r="G811" s="124"/>
      <c r="H811" s="124"/>
      <c r="I811" s="124"/>
      <c r="J811" s="152"/>
      <c r="K811" s="124"/>
    </row>
    <row r="812" spans="4:11">
      <c r="D812" s="124"/>
      <c r="E812" s="124"/>
      <c r="F812" s="124"/>
      <c r="G812" s="124"/>
      <c r="H812" s="124"/>
      <c r="I812" s="124"/>
      <c r="J812" s="152"/>
      <c r="K812" s="124"/>
    </row>
    <row r="813" spans="4:11">
      <c r="D813" s="124"/>
      <c r="E813" s="124"/>
      <c r="F813" s="124"/>
      <c r="G813" s="124"/>
      <c r="H813" s="124"/>
      <c r="I813" s="124"/>
      <c r="J813" s="152"/>
      <c r="K813" s="124"/>
    </row>
    <row r="814" spans="4:11">
      <c r="D814" s="124"/>
      <c r="E814" s="124"/>
      <c r="F814" s="124"/>
      <c r="G814" s="124"/>
      <c r="H814" s="124"/>
      <c r="I814" s="124"/>
      <c r="J814" s="152"/>
      <c r="K814" s="124"/>
    </row>
    <row r="815" spans="4:11">
      <c r="D815" s="124"/>
      <c r="E815" s="124"/>
      <c r="F815" s="124"/>
      <c r="G815" s="124"/>
      <c r="H815" s="124"/>
      <c r="I815" s="124"/>
      <c r="J815" s="152"/>
      <c r="K815" s="124"/>
    </row>
    <row r="816" spans="4:11">
      <c r="D816" s="124"/>
      <c r="E816" s="124"/>
      <c r="F816" s="124"/>
      <c r="G816" s="124"/>
      <c r="H816" s="124"/>
      <c r="I816" s="124"/>
      <c r="J816" s="152"/>
      <c r="K816" s="124"/>
    </row>
    <row r="817" spans="4:11">
      <c r="D817" s="124"/>
      <c r="E817" s="124"/>
      <c r="F817" s="124"/>
      <c r="G817" s="124"/>
      <c r="H817" s="124"/>
      <c r="I817" s="124"/>
      <c r="J817" s="152"/>
      <c r="K817" s="124"/>
    </row>
    <row r="818" spans="4:11">
      <c r="D818" s="124"/>
      <c r="E818" s="124"/>
      <c r="F818" s="124"/>
      <c r="G818" s="124"/>
      <c r="H818" s="124"/>
      <c r="I818" s="124"/>
      <c r="J818" s="152"/>
      <c r="K818" s="124"/>
    </row>
    <row r="819" spans="4:11">
      <c r="D819" s="124"/>
      <c r="E819" s="124"/>
      <c r="F819" s="124"/>
      <c r="G819" s="124"/>
      <c r="H819" s="124"/>
      <c r="I819" s="124"/>
      <c r="J819" s="152"/>
      <c r="K819" s="124"/>
    </row>
    <row r="820" spans="4:11">
      <c r="D820" s="124"/>
      <c r="E820" s="124"/>
      <c r="F820" s="124"/>
      <c r="G820" s="124"/>
      <c r="H820" s="124"/>
      <c r="I820" s="124"/>
      <c r="J820" s="152"/>
      <c r="K820" s="124"/>
    </row>
    <row r="821" spans="4:11">
      <c r="D821" s="124"/>
      <c r="E821" s="124"/>
      <c r="F821" s="124"/>
      <c r="G821" s="124"/>
      <c r="H821" s="124"/>
      <c r="I821" s="124"/>
      <c r="J821" s="152"/>
      <c r="K821" s="124"/>
    </row>
    <row r="822" spans="4:11">
      <c r="D822" s="124"/>
      <c r="E822" s="124"/>
      <c r="F822" s="124"/>
      <c r="G822" s="124"/>
      <c r="H822" s="124"/>
      <c r="I822" s="124"/>
      <c r="J822" s="152"/>
      <c r="K822" s="124"/>
    </row>
    <row r="823" spans="4:11">
      <c r="D823" s="124"/>
      <c r="E823" s="124"/>
      <c r="F823" s="124"/>
      <c r="G823" s="124"/>
      <c r="H823" s="124"/>
      <c r="I823" s="124"/>
      <c r="J823" s="152"/>
      <c r="K823" s="124"/>
    </row>
    <row r="824" spans="4:11">
      <c r="D824" s="124"/>
      <c r="E824" s="124"/>
      <c r="F824" s="124"/>
      <c r="G824" s="124"/>
      <c r="H824" s="124"/>
      <c r="I824" s="124"/>
      <c r="J824" s="152"/>
      <c r="K824" s="124"/>
    </row>
    <row r="825" spans="4:11">
      <c r="D825" s="124"/>
      <c r="E825" s="124"/>
      <c r="F825" s="124"/>
      <c r="G825" s="124"/>
      <c r="H825" s="124"/>
      <c r="I825" s="124"/>
      <c r="J825" s="152"/>
      <c r="K825" s="124"/>
    </row>
    <row r="826" spans="4:11">
      <c r="D826" s="124"/>
      <c r="E826" s="124"/>
      <c r="F826" s="124"/>
      <c r="G826" s="124"/>
      <c r="H826" s="124"/>
      <c r="I826" s="124"/>
      <c r="J826" s="152"/>
      <c r="K826" s="124"/>
    </row>
    <row r="827" spans="4:11">
      <c r="D827" s="124"/>
      <c r="E827" s="124"/>
      <c r="F827" s="124"/>
      <c r="G827" s="124"/>
      <c r="H827" s="124"/>
      <c r="I827" s="124"/>
      <c r="J827" s="152"/>
      <c r="K827" s="124"/>
    </row>
    <row r="828" spans="4:11">
      <c r="D828" s="124"/>
      <c r="E828" s="124"/>
      <c r="F828" s="124"/>
      <c r="G828" s="124"/>
      <c r="H828" s="124"/>
      <c r="I828" s="124"/>
      <c r="J828" s="152"/>
      <c r="K828" s="124"/>
    </row>
    <row r="829" spans="4:11">
      <c r="D829" s="124"/>
      <c r="E829" s="124"/>
      <c r="F829" s="124"/>
      <c r="G829" s="124"/>
      <c r="H829" s="124"/>
      <c r="I829" s="124"/>
      <c r="J829" s="152"/>
      <c r="K829" s="124"/>
    </row>
    <row r="830" spans="4:11">
      <c r="D830" s="124"/>
      <c r="E830" s="124"/>
      <c r="F830" s="124"/>
      <c r="G830" s="124"/>
      <c r="H830" s="124"/>
      <c r="I830" s="124"/>
      <c r="J830" s="152"/>
      <c r="K830" s="124"/>
    </row>
    <row r="831" spans="4:11">
      <c r="D831" s="124"/>
      <c r="E831" s="124"/>
      <c r="F831" s="124"/>
      <c r="G831" s="124"/>
      <c r="H831" s="124"/>
      <c r="I831" s="124"/>
      <c r="J831" s="152"/>
      <c r="K831" s="124"/>
    </row>
    <row r="832" spans="4:11">
      <c r="D832" s="124"/>
      <c r="E832" s="124"/>
      <c r="F832" s="124"/>
      <c r="G832" s="124"/>
      <c r="H832" s="124"/>
      <c r="I832" s="124"/>
      <c r="J832" s="152"/>
      <c r="K832" s="124"/>
    </row>
    <row r="833" spans="4:11">
      <c r="D833" s="124"/>
      <c r="E833" s="124"/>
      <c r="F833" s="124"/>
      <c r="G833" s="124"/>
      <c r="H833" s="124"/>
      <c r="I833" s="124"/>
      <c r="J833" s="152"/>
      <c r="K833" s="124"/>
    </row>
    <row r="834" spans="4:11">
      <c r="D834" s="124"/>
      <c r="E834" s="124"/>
      <c r="F834" s="124"/>
      <c r="G834" s="124"/>
      <c r="H834" s="124"/>
      <c r="I834" s="124"/>
      <c r="J834" s="152"/>
      <c r="K834" s="124"/>
    </row>
    <row r="835" spans="4:11">
      <c r="D835" s="124"/>
      <c r="E835" s="124"/>
      <c r="F835" s="124"/>
      <c r="G835" s="124"/>
      <c r="H835" s="124"/>
      <c r="I835" s="124"/>
      <c r="J835" s="152"/>
      <c r="K835" s="124"/>
    </row>
    <row r="836" spans="4:11">
      <c r="D836" s="124"/>
      <c r="E836" s="124"/>
      <c r="F836" s="124"/>
      <c r="G836" s="124"/>
      <c r="H836" s="124"/>
      <c r="I836" s="124"/>
      <c r="J836" s="152"/>
      <c r="K836" s="124"/>
    </row>
    <row r="837" spans="4:11">
      <c r="D837" s="124"/>
      <c r="E837" s="124"/>
      <c r="F837" s="124"/>
      <c r="G837" s="124"/>
      <c r="H837" s="124"/>
      <c r="I837" s="124"/>
      <c r="J837" s="152"/>
      <c r="K837" s="124"/>
    </row>
    <row r="838" spans="4:11">
      <c r="D838" s="124"/>
      <c r="E838" s="124"/>
      <c r="F838" s="124"/>
      <c r="G838" s="124"/>
      <c r="H838" s="124"/>
      <c r="I838" s="124"/>
      <c r="J838" s="152"/>
      <c r="K838" s="124"/>
    </row>
    <row r="839" spans="4:11">
      <c r="D839" s="124"/>
      <c r="E839" s="124"/>
      <c r="F839" s="124"/>
      <c r="G839" s="124"/>
      <c r="H839" s="124"/>
      <c r="I839" s="124"/>
      <c r="J839" s="152"/>
      <c r="K839" s="124"/>
    </row>
    <row r="840" spans="4:11">
      <c r="D840" s="124"/>
      <c r="E840" s="124"/>
      <c r="F840" s="124"/>
      <c r="G840" s="124"/>
      <c r="H840" s="124"/>
      <c r="I840" s="124"/>
      <c r="J840" s="152"/>
      <c r="K840" s="124"/>
    </row>
    <row r="841" spans="4:11">
      <c r="D841" s="124"/>
      <c r="E841" s="124"/>
      <c r="F841" s="124"/>
      <c r="G841" s="124"/>
      <c r="H841" s="124"/>
      <c r="I841" s="124"/>
      <c r="J841" s="152"/>
      <c r="K841" s="124"/>
    </row>
    <row r="842" spans="4:11">
      <c r="D842" s="124"/>
      <c r="E842" s="124"/>
      <c r="F842" s="124"/>
      <c r="G842" s="124"/>
      <c r="H842" s="124"/>
      <c r="I842" s="124"/>
      <c r="J842" s="152"/>
      <c r="K842" s="124"/>
    </row>
    <row r="843" spans="4:11">
      <c r="D843" s="124"/>
      <c r="E843" s="124"/>
      <c r="F843" s="124"/>
      <c r="G843" s="124"/>
      <c r="H843" s="124"/>
      <c r="I843" s="124"/>
      <c r="J843" s="152"/>
      <c r="K843" s="124"/>
    </row>
    <row r="844" spans="4:11">
      <c r="D844" s="124"/>
      <c r="E844" s="124"/>
      <c r="F844" s="124"/>
      <c r="G844" s="124"/>
      <c r="H844" s="124"/>
      <c r="I844" s="124"/>
      <c r="J844" s="152"/>
      <c r="K844" s="124"/>
    </row>
    <row r="845" spans="4:11">
      <c r="D845" s="124"/>
      <c r="E845" s="124"/>
      <c r="F845" s="124"/>
      <c r="G845" s="124"/>
      <c r="H845" s="124"/>
      <c r="I845" s="124"/>
      <c r="J845" s="152"/>
      <c r="K845" s="124"/>
    </row>
    <row r="846" spans="4:11">
      <c r="D846" s="124"/>
      <c r="E846" s="124"/>
      <c r="F846" s="124"/>
      <c r="G846" s="124"/>
      <c r="H846" s="124"/>
      <c r="I846" s="124"/>
      <c r="J846" s="152"/>
      <c r="K846" s="124"/>
    </row>
    <row r="847" spans="4:11">
      <c r="D847" s="124"/>
      <c r="E847" s="124"/>
      <c r="F847" s="124"/>
      <c r="G847" s="124"/>
      <c r="H847" s="124"/>
      <c r="I847" s="124"/>
      <c r="J847" s="152"/>
      <c r="K847" s="124"/>
    </row>
    <row r="848" spans="4:11">
      <c r="D848" s="124"/>
      <c r="E848" s="124"/>
      <c r="F848" s="124"/>
      <c r="G848" s="124"/>
      <c r="H848" s="124"/>
      <c r="I848" s="124"/>
      <c r="J848" s="152"/>
      <c r="K848" s="124"/>
    </row>
    <row r="849" spans="4:11">
      <c r="D849" s="124"/>
      <c r="E849" s="124"/>
      <c r="F849" s="124"/>
      <c r="G849" s="124"/>
      <c r="H849" s="124"/>
      <c r="I849" s="124"/>
      <c r="J849" s="152"/>
      <c r="K849" s="124"/>
    </row>
    <row r="850" spans="4:11">
      <c r="D850" s="124"/>
      <c r="E850" s="124"/>
      <c r="F850" s="124"/>
      <c r="G850" s="124"/>
      <c r="H850" s="124"/>
      <c r="I850" s="124"/>
      <c r="J850" s="152"/>
      <c r="K850" s="124"/>
    </row>
    <row r="851" spans="4:11">
      <c r="D851" s="124"/>
      <c r="E851" s="124"/>
      <c r="F851" s="124"/>
      <c r="G851" s="124"/>
      <c r="H851" s="124"/>
      <c r="I851" s="124"/>
      <c r="J851" s="152"/>
      <c r="K851" s="124"/>
    </row>
    <row r="852" spans="4:11">
      <c r="D852" s="124"/>
      <c r="E852" s="124"/>
      <c r="F852" s="124"/>
      <c r="G852" s="124"/>
      <c r="H852" s="124"/>
      <c r="I852" s="124"/>
      <c r="J852" s="152"/>
      <c r="K852" s="124"/>
    </row>
    <row r="853" spans="4:11">
      <c r="D853" s="124"/>
      <c r="E853" s="124"/>
      <c r="F853" s="124"/>
      <c r="G853" s="124"/>
      <c r="H853" s="124"/>
      <c r="I853" s="124"/>
      <c r="J853" s="152"/>
      <c r="K853" s="124"/>
    </row>
    <row r="854" spans="4:11">
      <c r="D854" s="124"/>
      <c r="E854" s="124"/>
      <c r="F854" s="124"/>
      <c r="G854" s="124"/>
      <c r="H854" s="124"/>
      <c r="I854" s="124"/>
      <c r="J854" s="152"/>
      <c r="K854" s="124"/>
    </row>
    <row r="855" spans="4:11">
      <c r="D855" s="124"/>
      <c r="E855" s="124"/>
      <c r="F855" s="124"/>
      <c r="G855" s="124"/>
      <c r="H855" s="124"/>
      <c r="I855" s="124"/>
      <c r="J855" s="152"/>
      <c r="K855" s="124"/>
    </row>
    <row r="856" spans="4:11">
      <c r="D856" s="124"/>
      <c r="E856" s="124"/>
      <c r="F856" s="124"/>
      <c r="G856" s="124"/>
      <c r="H856" s="124"/>
      <c r="I856" s="124"/>
      <c r="J856" s="152"/>
      <c r="K856" s="124"/>
    </row>
    <row r="857" spans="4:11">
      <c r="D857" s="124"/>
      <c r="E857" s="124"/>
      <c r="F857" s="124"/>
      <c r="G857" s="124"/>
      <c r="H857" s="124"/>
      <c r="I857" s="124"/>
      <c r="J857" s="152"/>
      <c r="K857" s="124"/>
    </row>
    <row r="858" spans="4:11">
      <c r="D858" s="124"/>
      <c r="E858" s="124"/>
      <c r="F858" s="124"/>
      <c r="G858" s="124"/>
      <c r="H858" s="124"/>
      <c r="I858" s="124"/>
      <c r="J858" s="152"/>
      <c r="K858" s="124"/>
    </row>
    <row r="859" spans="4:11">
      <c r="D859" s="124"/>
      <c r="E859" s="124"/>
      <c r="F859" s="124"/>
      <c r="G859" s="124"/>
      <c r="H859" s="124"/>
      <c r="I859" s="124"/>
      <c r="J859" s="152"/>
      <c r="K859" s="124"/>
    </row>
    <row r="860" spans="4:11">
      <c r="D860" s="124"/>
      <c r="E860" s="124"/>
      <c r="F860" s="124"/>
      <c r="G860" s="124"/>
      <c r="H860" s="124"/>
      <c r="I860" s="124"/>
      <c r="J860" s="152"/>
      <c r="K860" s="124"/>
    </row>
    <row r="861" spans="4:11">
      <c r="D861" s="124"/>
      <c r="E861" s="124"/>
      <c r="F861" s="124"/>
      <c r="G861" s="124"/>
      <c r="H861" s="124"/>
      <c r="I861" s="124"/>
      <c r="J861" s="152"/>
      <c r="K861" s="124"/>
    </row>
    <row r="862" spans="4:11">
      <c r="D862" s="124"/>
      <c r="E862" s="124"/>
      <c r="F862" s="124"/>
      <c r="G862" s="124"/>
      <c r="H862" s="124"/>
      <c r="I862" s="124"/>
      <c r="J862" s="152"/>
      <c r="K862" s="124"/>
    </row>
    <row r="863" spans="4:11">
      <c r="D863" s="124"/>
      <c r="E863" s="124"/>
      <c r="F863" s="124"/>
      <c r="G863" s="124"/>
      <c r="H863" s="124"/>
      <c r="I863" s="124"/>
      <c r="J863" s="152"/>
      <c r="K863" s="124"/>
    </row>
    <row r="864" spans="4:11">
      <c r="D864" s="124"/>
      <c r="E864" s="124"/>
      <c r="F864" s="124"/>
      <c r="G864" s="124"/>
      <c r="H864" s="124"/>
      <c r="I864" s="124"/>
      <c r="J864" s="152"/>
      <c r="K864" s="124"/>
    </row>
    <row r="865" spans="4:11">
      <c r="D865" s="124"/>
      <c r="E865" s="124"/>
      <c r="F865" s="124"/>
      <c r="G865" s="124"/>
      <c r="H865" s="124"/>
      <c r="I865" s="124"/>
      <c r="J865" s="152"/>
      <c r="K865" s="124"/>
    </row>
    <row r="866" spans="4:11">
      <c r="D866" s="124"/>
      <c r="E866" s="124"/>
      <c r="F866" s="124"/>
      <c r="G866" s="124"/>
      <c r="H866" s="124"/>
      <c r="I866" s="124"/>
      <c r="J866" s="152"/>
      <c r="K866" s="124"/>
    </row>
    <row r="867" spans="4:11">
      <c r="D867" s="124"/>
      <c r="E867" s="124"/>
      <c r="F867" s="124"/>
      <c r="G867" s="124"/>
      <c r="H867" s="124"/>
      <c r="I867" s="124"/>
      <c r="J867" s="152"/>
      <c r="K867" s="124"/>
    </row>
    <row r="868" spans="4:11">
      <c r="D868" s="124"/>
      <c r="E868" s="124"/>
      <c r="F868" s="124"/>
      <c r="G868" s="124"/>
      <c r="H868" s="124"/>
      <c r="I868" s="124"/>
      <c r="J868" s="152"/>
      <c r="K868" s="124"/>
    </row>
    <row r="869" spans="4:11">
      <c r="D869" s="124"/>
      <c r="E869" s="124"/>
      <c r="F869" s="124"/>
      <c r="G869" s="124"/>
      <c r="H869" s="124"/>
      <c r="I869" s="124"/>
      <c r="J869" s="152"/>
      <c r="K869" s="124"/>
    </row>
    <row r="870" spans="4:11">
      <c r="D870" s="124"/>
      <c r="E870" s="124"/>
      <c r="F870" s="124"/>
      <c r="G870" s="124"/>
      <c r="H870" s="124"/>
      <c r="I870" s="124"/>
      <c r="J870" s="152"/>
      <c r="K870" s="124"/>
    </row>
    <row r="871" spans="4:11">
      <c r="D871" s="124"/>
      <c r="E871" s="124"/>
      <c r="F871" s="124"/>
      <c r="G871" s="124"/>
      <c r="H871" s="124"/>
      <c r="I871" s="124"/>
      <c r="J871" s="152"/>
      <c r="K871" s="124"/>
    </row>
    <row r="872" spans="4:11">
      <c r="D872" s="124"/>
      <c r="E872" s="124"/>
      <c r="F872" s="124"/>
      <c r="G872" s="124"/>
      <c r="H872" s="124"/>
      <c r="I872" s="124"/>
      <c r="J872" s="152"/>
      <c r="K872" s="124"/>
    </row>
    <row r="873" spans="4:11">
      <c r="D873" s="124"/>
      <c r="E873" s="124"/>
      <c r="F873" s="124"/>
      <c r="G873" s="124"/>
      <c r="H873" s="124"/>
      <c r="I873" s="124"/>
      <c r="J873" s="152"/>
      <c r="K873" s="124"/>
    </row>
    <row r="874" spans="4:11">
      <c r="D874" s="124"/>
      <c r="E874" s="124"/>
      <c r="F874" s="124"/>
      <c r="G874" s="124"/>
      <c r="H874" s="124"/>
      <c r="I874" s="124"/>
      <c r="J874" s="152"/>
      <c r="K874" s="124"/>
    </row>
    <row r="875" spans="4:11">
      <c r="D875" s="124"/>
      <c r="E875" s="124"/>
      <c r="F875" s="124"/>
      <c r="G875" s="124"/>
      <c r="H875" s="124"/>
      <c r="I875" s="124"/>
      <c r="J875" s="152"/>
      <c r="K875" s="124"/>
    </row>
    <row r="876" spans="4:11">
      <c r="D876" s="124"/>
      <c r="E876" s="124"/>
      <c r="F876" s="124"/>
      <c r="G876" s="124"/>
      <c r="H876" s="124"/>
      <c r="I876" s="124"/>
      <c r="J876" s="152"/>
      <c r="K876" s="124"/>
    </row>
    <row r="877" spans="4:11">
      <c r="D877" s="124"/>
      <c r="E877" s="124"/>
      <c r="F877" s="124"/>
      <c r="G877" s="124"/>
      <c r="H877" s="124"/>
      <c r="I877" s="124"/>
      <c r="J877" s="152"/>
      <c r="K877" s="124"/>
    </row>
    <row r="878" spans="4:11">
      <c r="D878" s="124"/>
      <c r="E878" s="124"/>
      <c r="F878" s="124"/>
      <c r="G878" s="124"/>
      <c r="H878" s="124"/>
      <c r="I878" s="124"/>
      <c r="J878" s="152"/>
      <c r="K878" s="124"/>
    </row>
    <row r="879" spans="4:11">
      <c r="D879" s="124"/>
      <c r="E879" s="124"/>
      <c r="F879" s="124"/>
      <c r="G879" s="124"/>
      <c r="H879" s="124"/>
      <c r="I879" s="124"/>
      <c r="J879" s="152"/>
      <c r="K879" s="124"/>
    </row>
    <row r="880" spans="4:11">
      <c r="D880" s="124"/>
      <c r="E880" s="124"/>
      <c r="F880" s="124"/>
      <c r="G880" s="124"/>
      <c r="H880" s="124"/>
      <c r="I880" s="124"/>
      <c r="J880" s="152"/>
      <c r="K880" s="124"/>
    </row>
    <row r="881" spans="4:11">
      <c r="D881" s="124"/>
      <c r="E881" s="124"/>
      <c r="F881" s="124"/>
      <c r="G881" s="124"/>
      <c r="H881" s="124"/>
      <c r="I881" s="124"/>
      <c r="J881" s="152"/>
      <c r="K881" s="124"/>
    </row>
    <row r="882" spans="4:11">
      <c r="D882" s="124"/>
      <c r="E882" s="124"/>
      <c r="F882" s="124"/>
      <c r="G882" s="124"/>
      <c r="H882" s="124"/>
      <c r="I882" s="124"/>
      <c r="J882" s="152"/>
      <c r="K882" s="124"/>
    </row>
    <row r="883" spans="4:11">
      <c r="D883" s="124"/>
      <c r="E883" s="124"/>
      <c r="F883" s="124"/>
      <c r="G883" s="124"/>
      <c r="H883" s="124"/>
      <c r="I883" s="124"/>
      <c r="J883" s="152"/>
      <c r="K883" s="124"/>
    </row>
    <row r="884" spans="4:11">
      <c r="D884" s="124"/>
      <c r="E884" s="124"/>
      <c r="F884" s="124"/>
      <c r="G884" s="124"/>
      <c r="H884" s="124"/>
      <c r="I884" s="124"/>
      <c r="J884" s="152"/>
      <c r="K884" s="124"/>
    </row>
    <row r="885" spans="4:11">
      <c r="D885" s="124"/>
      <c r="E885" s="124"/>
      <c r="F885" s="124"/>
      <c r="G885" s="124"/>
      <c r="H885" s="124"/>
      <c r="I885" s="124"/>
      <c r="J885" s="152"/>
      <c r="K885" s="124"/>
    </row>
    <row r="886" spans="4:11">
      <c r="D886" s="124"/>
      <c r="E886" s="124"/>
      <c r="F886" s="124"/>
      <c r="G886" s="124"/>
      <c r="H886" s="124"/>
      <c r="I886" s="124"/>
      <c r="J886" s="152"/>
      <c r="K886" s="124"/>
    </row>
    <row r="887" spans="4:11">
      <c r="D887" s="124"/>
      <c r="E887" s="124"/>
      <c r="F887" s="124"/>
      <c r="G887" s="124"/>
      <c r="H887" s="124"/>
      <c r="I887" s="124"/>
      <c r="J887" s="152"/>
      <c r="K887" s="124"/>
    </row>
    <row r="888" spans="4:11">
      <c r="D888" s="124"/>
      <c r="E888" s="124"/>
      <c r="F888" s="124"/>
      <c r="G888" s="124"/>
      <c r="H888" s="124"/>
      <c r="I888" s="124"/>
      <c r="J888" s="152"/>
      <c r="K888" s="124"/>
    </row>
    <row r="889" spans="4:11">
      <c r="D889" s="124"/>
      <c r="E889" s="124"/>
      <c r="F889" s="124"/>
      <c r="G889" s="124"/>
      <c r="H889" s="124"/>
      <c r="I889" s="124"/>
      <c r="J889" s="152"/>
      <c r="K889" s="124"/>
    </row>
    <row r="890" spans="4:11">
      <c r="D890" s="124"/>
      <c r="E890" s="124"/>
      <c r="F890" s="124"/>
      <c r="G890" s="124"/>
      <c r="H890" s="124"/>
      <c r="I890" s="124"/>
      <c r="J890" s="152"/>
      <c r="K890" s="124"/>
    </row>
    <row r="891" spans="4:11">
      <c r="D891" s="124"/>
      <c r="E891" s="124"/>
      <c r="F891" s="124"/>
      <c r="G891" s="124"/>
      <c r="H891" s="124"/>
      <c r="I891" s="124"/>
      <c r="J891" s="152"/>
      <c r="K891" s="124"/>
    </row>
    <row r="892" spans="4:11">
      <c r="D892" s="124"/>
      <c r="E892" s="124"/>
      <c r="F892" s="124"/>
      <c r="G892" s="124"/>
      <c r="H892" s="124"/>
      <c r="I892" s="124"/>
      <c r="J892" s="152"/>
      <c r="K892" s="124"/>
    </row>
    <row r="893" spans="4:11">
      <c r="D893" s="124"/>
      <c r="E893" s="124"/>
      <c r="F893" s="124"/>
      <c r="G893" s="124"/>
      <c r="H893" s="124"/>
      <c r="I893" s="124"/>
      <c r="J893" s="152"/>
      <c r="K893" s="124"/>
    </row>
    <row r="894" spans="4:11">
      <c r="D894" s="124"/>
      <c r="E894" s="124"/>
      <c r="F894" s="124"/>
      <c r="G894" s="124"/>
      <c r="H894" s="124"/>
      <c r="I894" s="124"/>
      <c r="J894" s="152"/>
      <c r="K894" s="124"/>
    </row>
    <row r="895" spans="4:11">
      <c r="D895" s="124"/>
      <c r="E895" s="124"/>
      <c r="F895" s="124"/>
      <c r="G895" s="124"/>
      <c r="H895" s="124"/>
      <c r="I895" s="124"/>
      <c r="J895" s="152"/>
      <c r="K895" s="124"/>
    </row>
    <row r="896" spans="4:11">
      <c r="D896" s="124"/>
      <c r="E896" s="124"/>
      <c r="F896" s="124"/>
      <c r="G896" s="124"/>
      <c r="H896" s="124"/>
      <c r="I896" s="124"/>
      <c r="J896" s="152"/>
      <c r="K896" s="124"/>
    </row>
    <row r="897" spans="4:11">
      <c r="D897" s="124"/>
      <c r="E897" s="124"/>
      <c r="F897" s="124"/>
      <c r="G897" s="124"/>
      <c r="H897" s="124"/>
      <c r="I897" s="124"/>
      <c r="J897" s="152"/>
      <c r="K897" s="124"/>
    </row>
    <row r="898" spans="4:11">
      <c r="D898" s="124"/>
      <c r="E898" s="124"/>
      <c r="F898" s="124"/>
      <c r="G898" s="124"/>
      <c r="H898" s="124"/>
      <c r="I898" s="124"/>
      <c r="J898" s="152"/>
      <c r="K898" s="124"/>
    </row>
    <row r="899" spans="4:11">
      <c r="D899" s="124"/>
      <c r="E899" s="124"/>
      <c r="F899" s="124"/>
      <c r="G899" s="124"/>
      <c r="H899" s="124"/>
      <c r="I899" s="124"/>
      <c r="J899" s="152"/>
      <c r="K899" s="124"/>
    </row>
    <row r="900" spans="4:11">
      <c r="D900" s="124"/>
      <c r="E900" s="124"/>
      <c r="F900" s="124"/>
      <c r="G900" s="124"/>
      <c r="H900" s="124"/>
      <c r="I900" s="124"/>
      <c r="J900" s="152"/>
      <c r="K900" s="124"/>
    </row>
    <row r="901" spans="4:11">
      <c r="D901" s="124"/>
      <c r="E901" s="124"/>
      <c r="F901" s="124"/>
      <c r="G901" s="124"/>
      <c r="H901" s="124"/>
      <c r="I901" s="124"/>
      <c r="J901" s="152"/>
      <c r="K901" s="124"/>
    </row>
    <row r="902" spans="4:11">
      <c r="D902" s="124"/>
      <c r="E902" s="124"/>
      <c r="F902" s="124"/>
      <c r="G902" s="124"/>
      <c r="H902" s="124"/>
      <c r="I902" s="124"/>
      <c r="J902" s="152"/>
      <c r="K902" s="124"/>
    </row>
    <row r="903" spans="4:11">
      <c r="D903" s="124"/>
      <c r="E903" s="124"/>
      <c r="F903" s="124"/>
      <c r="G903" s="124"/>
      <c r="H903" s="124"/>
      <c r="I903" s="124"/>
      <c r="J903" s="152"/>
      <c r="K903" s="124"/>
    </row>
    <row r="904" spans="4:11">
      <c r="D904" s="124"/>
      <c r="E904" s="124"/>
      <c r="F904" s="124"/>
      <c r="G904" s="124"/>
      <c r="H904" s="124"/>
      <c r="I904" s="124"/>
      <c r="J904" s="152"/>
      <c r="K904" s="124"/>
    </row>
    <row r="905" spans="4:11">
      <c r="D905" s="124"/>
      <c r="E905" s="124"/>
      <c r="F905" s="124"/>
      <c r="G905" s="124"/>
      <c r="H905" s="124"/>
      <c r="I905" s="124"/>
      <c r="J905" s="152"/>
      <c r="K905" s="124"/>
    </row>
    <row r="906" spans="4:11">
      <c r="D906" s="124"/>
      <c r="E906" s="124"/>
      <c r="F906" s="124"/>
      <c r="G906" s="124"/>
      <c r="H906" s="124"/>
      <c r="I906" s="124"/>
      <c r="J906" s="152"/>
      <c r="K906" s="124"/>
    </row>
    <row r="907" spans="4:11">
      <c r="D907" s="124"/>
      <c r="E907" s="124"/>
      <c r="F907" s="124"/>
      <c r="G907" s="124"/>
      <c r="H907" s="124"/>
      <c r="I907" s="124"/>
      <c r="J907" s="152"/>
      <c r="K907" s="124"/>
    </row>
    <row r="908" spans="4:11">
      <c r="D908" s="124"/>
      <c r="E908" s="124"/>
      <c r="F908" s="124"/>
      <c r="G908" s="124"/>
      <c r="H908" s="124"/>
      <c r="I908" s="124"/>
      <c r="J908" s="152"/>
      <c r="K908" s="124"/>
    </row>
    <row r="909" spans="4:11">
      <c r="D909" s="124"/>
      <c r="E909" s="124"/>
      <c r="F909" s="124"/>
      <c r="G909" s="124"/>
      <c r="H909" s="124"/>
      <c r="I909" s="124"/>
      <c r="J909" s="152"/>
      <c r="K909" s="124"/>
    </row>
    <row r="910" spans="4:11">
      <c r="D910" s="124"/>
      <c r="E910" s="124"/>
      <c r="F910" s="124"/>
      <c r="G910" s="124"/>
      <c r="H910" s="124"/>
      <c r="I910" s="124"/>
      <c r="J910" s="152"/>
      <c r="K910" s="124"/>
    </row>
    <row r="911" spans="4:11">
      <c r="D911" s="124"/>
      <c r="E911" s="124"/>
      <c r="F911" s="124"/>
      <c r="G911" s="124"/>
      <c r="H911" s="124"/>
      <c r="I911" s="124"/>
      <c r="J911" s="152"/>
      <c r="K911" s="124"/>
    </row>
    <row r="912" spans="4:11">
      <c r="D912" s="124"/>
      <c r="E912" s="124"/>
      <c r="F912" s="124"/>
      <c r="G912" s="124"/>
      <c r="H912" s="124"/>
      <c r="I912" s="124"/>
      <c r="J912" s="152"/>
      <c r="K912" s="124"/>
    </row>
    <row r="913" spans="4:11">
      <c r="D913" s="124"/>
      <c r="E913" s="124"/>
      <c r="F913" s="124"/>
      <c r="G913" s="124"/>
      <c r="H913" s="124"/>
      <c r="I913" s="124"/>
      <c r="J913" s="152"/>
      <c r="K913" s="124"/>
    </row>
    <row r="914" spans="4:11">
      <c r="D914" s="124"/>
      <c r="E914" s="124"/>
      <c r="F914" s="124"/>
      <c r="G914" s="124"/>
      <c r="H914" s="124"/>
      <c r="I914" s="124"/>
      <c r="J914" s="152"/>
      <c r="K914" s="124"/>
    </row>
    <row r="915" spans="4:11">
      <c r="D915" s="124"/>
      <c r="E915" s="124"/>
      <c r="F915" s="124"/>
      <c r="G915" s="124"/>
      <c r="H915" s="124"/>
      <c r="I915" s="124"/>
      <c r="J915" s="152"/>
      <c r="K915" s="124"/>
    </row>
    <row r="916" spans="4:11">
      <c r="D916" s="124"/>
      <c r="E916" s="124"/>
      <c r="F916" s="124"/>
      <c r="G916" s="124"/>
      <c r="H916" s="124"/>
      <c r="I916" s="124"/>
      <c r="J916" s="152"/>
      <c r="K916" s="124"/>
    </row>
    <row r="917" spans="4:11">
      <c r="D917" s="124"/>
      <c r="E917" s="124"/>
      <c r="F917" s="124"/>
      <c r="G917" s="124"/>
      <c r="H917" s="124"/>
      <c r="I917" s="124"/>
      <c r="J917" s="152"/>
      <c r="K917" s="124"/>
    </row>
    <row r="918" spans="4:11">
      <c r="D918" s="124"/>
      <c r="E918" s="124"/>
      <c r="F918" s="124"/>
      <c r="G918" s="124"/>
      <c r="H918" s="124"/>
      <c r="I918" s="124"/>
      <c r="J918" s="152"/>
      <c r="K918" s="124"/>
    </row>
    <row r="919" spans="4:11">
      <c r="D919" s="124"/>
      <c r="E919" s="124"/>
      <c r="F919" s="124"/>
      <c r="G919" s="124"/>
      <c r="H919" s="124"/>
      <c r="I919" s="124"/>
      <c r="J919" s="152"/>
      <c r="K919" s="124"/>
    </row>
    <row r="920" spans="4:11">
      <c r="D920" s="124"/>
      <c r="E920" s="124"/>
      <c r="F920" s="124"/>
      <c r="G920" s="124"/>
      <c r="H920" s="124"/>
      <c r="I920" s="124"/>
      <c r="J920" s="152"/>
      <c r="K920" s="124"/>
    </row>
    <row r="921" spans="4:11">
      <c r="D921" s="124"/>
      <c r="E921" s="124"/>
      <c r="F921" s="124"/>
      <c r="G921" s="124"/>
      <c r="H921" s="124"/>
      <c r="I921" s="124"/>
      <c r="J921" s="152"/>
      <c r="K921" s="124"/>
    </row>
    <row r="922" spans="4:11">
      <c r="D922" s="124"/>
      <c r="E922" s="124"/>
      <c r="F922" s="124"/>
      <c r="G922" s="124"/>
      <c r="H922" s="124"/>
      <c r="I922" s="124"/>
      <c r="J922" s="152"/>
      <c r="K922" s="124"/>
    </row>
    <row r="923" spans="4:11">
      <c r="D923" s="124"/>
      <c r="E923" s="124"/>
      <c r="F923" s="124"/>
      <c r="G923" s="124"/>
      <c r="H923" s="124"/>
      <c r="I923" s="124"/>
      <c r="J923" s="152"/>
      <c r="K923" s="124"/>
    </row>
    <row r="924" spans="4:11">
      <c r="D924" s="124"/>
      <c r="E924" s="124"/>
      <c r="F924" s="124"/>
      <c r="G924" s="124"/>
      <c r="H924" s="124"/>
      <c r="I924" s="124"/>
      <c r="J924" s="152"/>
      <c r="K924" s="124"/>
    </row>
    <row r="925" spans="4:11">
      <c r="D925" s="124"/>
      <c r="E925" s="124"/>
      <c r="F925" s="124"/>
      <c r="G925" s="124"/>
      <c r="H925" s="124"/>
      <c r="I925" s="124"/>
      <c r="J925" s="152"/>
      <c r="K925" s="124"/>
    </row>
    <row r="926" spans="4:11">
      <c r="D926" s="124"/>
      <c r="E926" s="124"/>
      <c r="F926" s="124"/>
      <c r="G926" s="124"/>
      <c r="H926" s="124"/>
      <c r="I926" s="124"/>
      <c r="J926" s="152"/>
      <c r="K926" s="124"/>
    </row>
    <row r="927" spans="4:11">
      <c r="D927" s="124"/>
      <c r="E927" s="124"/>
      <c r="F927" s="124"/>
      <c r="G927" s="124"/>
      <c r="H927" s="124"/>
      <c r="I927" s="124"/>
      <c r="J927" s="152"/>
      <c r="K927" s="124"/>
    </row>
    <row r="928" spans="4:11">
      <c r="D928" s="124"/>
      <c r="E928" s="124"/>
      <c r="F928" s="124"/>
      <c r="G928" s="124"/>
      <c r="H928" s="124"/>
      <c r="I928" s="124"/>
      <c r="J928" s="152"/>
      <c r="K928" s="124"/>
    </row>
    <row r="929" spans="4:11">
      <c r="D929" s="124"/>
      <c r="E929" s="124"/>
      <c r="F929" s="124"/>
      <c r="G929" s="124"/>
      <c r="H929" s="124"/>
      <c r="I929" s="124"/>
      <c r="J929" s="152"/>
      <c r="K929" s="124"/>
    </row>
    <row r="930" spans="4:11">
      <c r="D930" s="124"/>
      <c r="E930" s="124"/>
      <c r="F930" s="124"/>
      <c r="G930" s="124"/>
      <c r="H930" s="124"/>
      <c r="I930" s="124"/>
      <c r="J930" s="152"/>
      <c r="K930" s="124"/>
    </row>
    <row r="931" spans="4:11">
      <c r="D931" s="124"/>
      <c r="E931" s="124"/>
      <c r="F931" s="124"/>
      <c r="G931" s="124"/>
      <c r="H931" s="124"/>
      <c r="I931" s="124"/>
      <c r="J931" s="152"/>
      <c r="K931" s="124"/>
    </row>
    <row r="932" spans="4:11">
      <c r="D932" s="124"/>
      <c r="E932" s="124"/>
      <c r="F932" s="124"/>
      <c r="G932" s="124"/>
      <c r="H932" s="124"/>
      <c r="I932" s="124"/>
      <c r="J932" s="152"/>
      <c r="K932" s="124"/>
    </row>
    <row r="933" spans="4:11">
      <c r="D933" s="124"/>
      <c r="E933" s="124"/>
      <c r="F933" s="124"/>
      <c r="G933" s="124"/>
      <c r="H933" s="124"/>
      <c r="I933" s="124"/>
      <c r="J933" s="152"/>
      <c r="K933" s="124"/>
    </row>
    <row r="934" spans="4:11">
      <c r="D934" s="124"/>
      <c r="E934" s="124"/>
      <c r="F934" s="124"/>
      <c r="G934" s="124"/>
      <c r="H934" s="124"/>
      <c r="I934" s="124"/>
      <c r="J934" s="152"/>
      <c r="K934" s="124"/>
    </row>
    <row r="935" spans="4:11">
      <c r="D935" s="124"/>
      <c r="E935" s="124"/>
      <c r="F935" s="124"/>
      <c r="G935" s="124"/>
      <c r="H935" s="124"/>
      <c r="I935" s="124"/>
      <c r="J935" s="152"/>
      <c r="K935" s="124"/>
    </row>
    <row r="936" spans="4:11">
      <c r="D936" s="124"/>
      <c r="E936" s="124"/>
      <c r="F936" s="124"/>
      <c r="G936" s="124"/>
      <c r="H936" s="124"/>
      <c r="I936" s="124"/>
      <c r="J936" s="152"/>
      <c r="K936" s="124"/>
    </row>
    <row r="937" spans="4:11">
      <c r="D937" s="124"/>
      <c r="E937" s="124"/>
      <c r="F937" s="124"/>
      <c r="G937" s="124"/>
      <c r="H937" s="124"/>
      <c r="I937" s="124"/>
      <c r="J937" s="152"/>
      <c r="K937" s="124"/>
    </row>
    <row r="938" spans="4:11">
      <c r="D938" s="124"/>
      <c r="E938" s="124"/>
      <c r="F938" s="124"/>
      <c r="G938" s="124"/>
      <c r="H938" s="124"/>
      <c r="I938" s="124"/>
      <c r="J938" s="152"/>
      <c r="K938" s="124"/>
    </row>
    <row r="939" spans="4:11">
      <c r="D939" s="124"/>
      <c r="E939" s="124"/>
      <c r="F939" s="124"/>
      <c r="G939" s="124"/>
      <c r="H939" s="124"/>
      <c r="I939" s="124"/>
      <c r="J939" s="152"/>
      <c r="K939" s="124"/>
    </row>
    <row r="940" spans="4:11">
      <c r="D940" s="124"/>
      <c r="E940" s="124"/>
      <c r="F940" s="124"/>
      <c r="G940" s="124"/>
      <c r="H940" s="124"/>
      <c r="I940" s="124"/>
      <c r="J940" s="152"/>
      <c r="K940" s="124"/>
    </row>
    <row r="941" spans="4:11">
      <c r="D941" s="124"/>
      <c r="E941" s="124"/>
      <c r="F941" s="124"/>
      <c r="G941" s="124"/>
      <c r="H941" s="124"/>
      <c r="I941" s="124"/>
      <c r="J941" s="152"/>
      <c r="K941" s="124"/>
    </row>
    <row r="942" spans="4:11">
      <c r="D942" s="124"/>
      <c r="E942" s="124"/>
      <c r="F942" s="124"/>
      <c r="G942" s="124"/>
      <c r="H942" s="124"/>
      <c r="I942" s="124"/>
      <c r="J942" s="152"/>
      <c r="K942" s="124"/>
    </row>
    <row r="943" spans="4:11">
      <c r="D943" s="124"/>
      <c r="E943" s="124"/>
      <c r="F943" s="124"/>
      <c r="G943" s="124"/>
      <c r="H943" s="124"/>
      <c r="I943" s="124"/>
      <c r="J943" s="152"/>
      <c r="K943" s="124"/>
    </row>
    <row r="944" spans="4:11">
      <c r="D944" s="124"/>
      <c r="E944" s="124"/>
      <c r="F944" s="124"/>
      <c r="G944" s="124"/>
      <c r="H944" s="124"/>
      <c r="I944" s="124"/>
      <c r="J944" s="152"/>
      <c r="K944" s="124"/>
    </row>
    <row r="945" spans="4:11">
      <c r="D945" s="124"/>
      <c r="E945" s="124"/>
      <c r="F945" s="124"/>
      <c r="G945" s="124"/>
      <c r="H945" s="124"/>
      <c r="I945" s="124"/>
      <c r="J945" s="152"/>
      <c r="K945" s="124"/>
    </row>
    <row r="946" spans="4:11">
      <c r="D946" s="124"/>
      <c r="E946" s="124"/>
      <c r="F946" s="124"/>
      <c r="G946" s="124"/>
      <c r="H946" s="124"/>
      <c r="I946" s="124"/>
      <c r="J946" s="152"/>
      <c r="K946" s="124"/>
    </row>
    <row r="947" spans="4:11">
      <c r="D947" s="124"/>
      <c r="E947" s="124"/>
      <c r="F947" s="124"/>
      <c r="G947" s="124"/>
      <c r="H947" s="124"/>
      <c r="I947" s="124"/>
      <c r="J947" s="152"/>
      <c r="K947" s="124"/>
    </row>
    <row r="948" spans="4:11">
      <c r="D948" s="124"/>
      <c r="E948" s="124"/>
      <c r="F948" s="124"/>
      <c r="G948" s="124"/>
      <c r="H948" s="124"/>
      <c r="I948" s="124"/>
      <c r="J948" s="152"/>
      <c r="K948" s="124"/>
    </row>
    <row r="949" spans="4:11">
      <c r="D949" s="124"/>
      <c r="E949" s="124"/>
      <c r="F949" s="124"/>
      <c r="G949" s="124"/>
      <c r="H949" s="124"/>
      <c r="I949" s="124"/>
      <c r="J949" s="152"/>
      <c r="K949" s="124"/>
    </row>
    <row r="950" spans="4:11">
      <c r="D950" s="124"/>
      <c r="E950" s="124"/>
      <c r="F950" s="124"/>
      <c r="G950" s="124"/>
      <c r="H950" s="124"/>
      <c r="I950" s="124"/>
      <c r="J950" s="152"/>
      <c r="K950" s="124"/>
    </row>
    <row r="951" spans="4:11">
      <c r="D951" s="124"/>
      <c r="E951" s="124"/>
      <c r="F951" s="124"/>
      <c r="G951" s="124"/>
      <c r="H951" s="124"/>
      <c r="I951" s="124"/>
      <c r="J951" s="152"/>
      <c r="K951" s="124"/>
    </row>
    <row r="952" spans="4:11">
      <c r="D952" s="124"/>
      <c r="E952" s="124"/>
      <c r="F952" s="124"/>
      <c r="G952" s="124"/>
      <c r="H952" s="124"/>
      <c r="I952" s="124"/>
      <c r="J952" s="152"/>
      <c r="K952" s="124"/>
    </row>
    <row r="953" spans="4:11">
      <c r="D953" s="124"/>
      <c r="E953" s="124"/>
      <c r="F953" s="124"/>
      <c r="G953" s="124"/>
      <c r="H953" s="124"/>
      <c r="I953" s="124"/>
      <c r="J953" s="152"/>
      <c r="K953" s="124"/>
    </row>
  </sheetData>
  <sheetProtection algorithmName="SHA-512" hashValue="2vT/m4yFmY0a6jhk2FRNGrIHqpIJwHu7fKzJGAKNuNpukJzsoSxEpP5px9pV2jagtnI7UyHtIhkbbDgHUavfjQ==" saltValue="kMH1dPOsk2WOTIMkyeWuQw==" spinCount="100000" sheet="1" objects="1" scenarios="1" formatRows="0" insertRows="0" selectLockedCells="1" sort="0" autoFilter="0"/>
  <dataValidations count="7">
    <dataValidation type="list" allowBlank="1" showInputMessage="1" showErrorMessage="1" sqref="E8:E253" xr:uid="{00000000-0002-0000-0500-000000000000}">
      <formula1>"Caucasian, Hispanic, Black or African American, Asian, Other"</formula1>
    </dataValidation>
    <dataValidation type="list" allowBlank="1" showInputMessage="1" showErrorMessage="1" sqref="D8:D253" xr:uid="{00000000-0002-0000-0500-000001000000}">
      <formula1>"Male, Female, Transgender"</formula1>
    </dataValidation>
    <dataValidation type="list" allowBlank="1" showInputMessage="1" showErrorMessage="1" sqref="H8:H253" xr:uid="{00000000-0002-0000-0500-000002000000}">
      <formula1>"1,2,3,4,5"</formula1>
    </dataValidation>
    <dataValidation type="list" allowBlank="1" showInputMessage="1" showErrorMessage="1" sqref="F8:F253" xr:uid="{00000000-0002-0000-0500-000003000000}">
      <formula1>"Adult, Geri, Womens Health, Pediatric"</formula1>
    </dataValidation>
    <dataValidation type="list" allowBlank="1" showInputMessage="1" showErrorMessage="1" sqref="K8:K253" xr:uid="{00000000-0002-0000-0500-000004000000}">
      <formula1>"None, Commercial/HM0/PPO, Medicare, Medicaid, Medicare/Medicaid"</formula1>
    </dataValidation>
    <dataValidation type="list" allowBlank="1" showInputMessage="1" showErrorMessage="1" sqref="G8:G253" xr:uid="{00000000-0002-0000-0500-000005000000}">
      <formula1>"HEENT, Neuro, Respiratory, Cardiac, GI, GU, GYN, OB, Prenatal, Endocrinology, Dermatology, Musculoskeletal, Injury, Well Child Check, Physical, Immunization, Psychiatric"</formula1>
    </dataValidation>
    <dataValidation type="list" allowBlank="1" showInputMessage="1" showErrorMessage="1" sqref="I8:I253" xr:uid="{00000000-0002-0000-0500-000006000000}">
      <formula1>"Est. Pt. 1, Est. Pt. 2, Est Pt. 3, Est. Pt. 4, Est. Pt. 5, New Pt. 1, New Pt. 2, New Pt. 3, New Pt. 4, New Pt. 5"</formula1>
    </dataValidation>
  </dataValidations>
  <printOptions gridLines="1"/>
  <pageMargins left="0.75" right="0.75" top="1" bottom="1" header="0.3" footer="0.3"/>
  <pageSetup scale="31" orientation="landscape" horizontalDpi="4294967293" verticalDpi="4294967293" r:id="rId1"/>
  <headerFooter>
    <oddFooter>&amp;R&amp;"Calibri,Regular"&amp;K000000Rev. 5.2021</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pageSetUpPr fitToPage="1"/>
  </sheetPr>
  <dimension ref="A1:N1100"/>
  <sheetViews>
    <sheetView showRuler="0" zoomScale="40" zoomScaleNormal="40" zoomScalePageLayoutView="29" workbookViewId="0">
      <selection activeCell="D9" sqref="D9:D330"/>
    </sheetView>
  </sheetViews>
  <sheetFormatPr defaultColWidth="8.83203125" defaultRowHeight="14.5"/>
  <cols>
    <col min="1" max="1" width="15.83203125" style="81" customWidth="1"/>
    <col min="2" max="2" width="89.83203125" style="81" customWidth="1"/>
    <col min="3" max="3" width="12.83203125" style="126" customWidth="1"/>
    <col min="4" max="4" width="15" style="141" customWidth="1"/>
    <col min="5" max="5" width="28.5" style="142" customWidth="1"/>
    <col min="6" max="6" width="18.83203125" style="143" customWidth="1"/>
    <col min="7" max="7" width="19.6640625" style="144" customWidth="1"/>
    <col min="8" max="8" width="13.33203125" style="145" customWidth="1"/>
    <col min="9" max="9" width="15.83203125" style="146" customWidth="1"/>
    <col min="10" max="10" width="31.1640625" style="153" customWidth="1"/>
    <col min="11" max="11" width="24.83203125" style="147" customWidth="1"/>
    <col min="12" max="13" width="61.83203125" style="152" customWidth="1"/>
    <col min="14" max="14" width="25.83203125" style="152" customWidth="1"/>
    <col min="15" max="16384" width="8.83203125" style="81"/>
  </cols>
  <sheetData>
    <row r="1" spans="1:14" ht="26">
      <c r="B1" s="148" t="s">
        <v>116</v>
      </c>
      <c r="C1" s="123"/>
      <c r="D1" s="124"/>
      <c r="E1" s="125"/>
      <c r="F1" s="124"/>
      <c r="G1" s="124"/>
      <c r="H1" s="124"/>
      <c r="I1" s="124"/>
      <c r="J1" s="152"/>
      <c r="K1" s="124"/>
    </row>
    <row r="2" spans="1:14" ht="26">
      <c r="B2" s="1" t="s">
        <v>335</v>
      </c>
      <c r="C2" s="123"/>
      <c r="D2" s="124"/>
      <c r="E2" s="125"/>
      <c r="F2" s="124"/>
      <c r="G2" s="124"/>
      <c r="H2" s="124"/>
      <c r="I2" s="124"/>
      <c r="J2" s="152"/>
      <c r="K2" s="124"/>
    </row>
    <row r="3" spans="1:14" ht="21">
      <c r="B3" s="2" t="s">
        <v>2</v>
      </c>
      <c r="D3" s="124"/>
      <c r="E3" s="124"/>
      <c r="F3" s="124"/>
      <c r="G3" s="124"/>
      <c r="H3" s="124"/>
      <c r="I3" s="124"/>
      <c r="J3" s="152"/>
      <c r="K3" s="124"/>
    </row>
    <row r="4" spans="1:14" ht="21">
      <c r="B4" s="3" t="s">
        <v>3</v>
      </c>
      <c r="D4" s="124"/>
      <c r="E4" s="124"/>
      <c r="F4" s="124"/>
      <c r="G4" s="124"/>
      <c r="H4" s="124"/>
      <c r="I4" s="124"/>
      <c r="J4" s="152"/>
      <c r="K4" s="124"/>
    </row>
    <row r="5" spans="1:14" ht="21">
      <c r="B5" s="2" t="s">
        <v>2022</v>
      </c>
      <c r="D5" s="124"/>
      <c r="E5" s="124"/>
      <c r="F5" s="124"/>
      <c r="G5" s="124"/>
      <c r="H5" s="124"/>
      <c r="I5" s="124"/>
      <c r="J5" s="152"/>
      <c r="K5" s="124"/>
    </row>
    <row r="6" spans="1:14" ht="21.5" thickBot="1">
      <c r="B6" s="4" t="s">
        <v>2023</v>
      </c>
      <c r="D6" s="124"/>
      <c r="E6" s="124"/>
      <c r="F6" s="124"/>
      <c r="G6" s="124"/>
      <c r="H6" s="124"/>
      <c r="I6" s="124"/>
      <c r="J6" s="152"/>
      <c r="K6" s="124"/>
    </row>
    <row r="7" spans="1:14" ht="73" customHeight="1">
      <c r="A7" s="160"/>
      <c r="B7" s="114" t="s">
        <v>119</v>
      </c>
      <c r="C7" s="117" t="s">
        <v>26</v>
      </c>
      <c r="D7" s="5" t="s">
        <v>24</v>
      </c>
      <c r="E7" s="118" t="s">
        <v>25</v>
      </c>
      <c r="F7" s="119" t="s">
        <v>20</v>
      </c>
      <c r="G7" s="120" t="s">
        <v>22</v>
      </c>
      <c r="H7" s="6" t="s">
        <v>21</v>
      </c>
      <c r="I7" s="121" t="s">
        <v>29</v>
      </c>
      <c r="J7" s="9" t="s">
        <v>66</v>
      </c>
      <c r="K7" s="122" t="s">
        <v>23</v>
      </c>
      <c r="L7" s="8" t="s">
        <v>19</v>
      </c>
      <c r="M7" s="154" t="s">
        <v>18</v>
      </c>
      <c r="N7" s="7" t="s">
        <v>67</v>
      </c>
    </row>
    <row r="8" spans="1:14" ht="22" customHeight="1">
      <c r="A8" s="149" t="s">
        <v>17</v>
      </c>
      <c r="B8" s="150" t="s">
        <v>16</v>
      </c>
      <c r="C8" s="161"/>
      <c r="D8" s="162"/>
      <c r="E8" s="163"/>
      <c r="F8" s="164"/>
      <c r="G8" s="165"/>
      <c r="H8" s="166"/>
      <c r="I8" s="167"/>
      <c r="J8" s="9"/>
      <c r="K8" s="168"/>
      <c r="L8" s="8"/>
      <c r="M8" s="169"/>
      <c r="N8" s="7"/>
    </row>
    <row r="9" spans="1:14" ht="26" customHeight="1">
      <c r="A9" s="136">
        <v>45315</v>
      </c>
      <c r="B9" s="304" t="s">
        <v>774</v>
      </c>
      <c r="C9" s="127" t="s">
        <v>2024</v>
      </c>
      <c r="D9" s="128" t="s">
        <v>344</v>
      </c>
      <c r="E9" s="129" t="s">
        <v>338</v>
      </c>
      <c r="F9" s="130" t="s">
        <v>374</v>
      </c>
      <c r="G9" s="131" t="s">
        <v>340</v>
      </c>
      <c r="H9" s="132">
        <v>4</v>
      </c>
      <c r="I9" s="133" t="s">
        <v>423</v>
      </c>
      <c r="J9" s="86" t="s">
        <v>2026</v>
      </c>
      <c r="K9" s="134" t="s">
        <v>349</v>
      </c>
      <c r="L9" s="87"/>
      <c r="M9" s="305" t="s">
        <v>2025</v>
      </c>
      <c r="N9" s="88"/>
    </row>
    <row r="10" spans="1:14" ht="26" customHeight="1">
      <c r="A10" s="136">
        <v>45315</v>
      </c>
      <c r="B10" s="306" t="s">
        <v>1845</v>
      </c>
      <c r="C10" s="127" t="s">
        <v>2027</v>
      </c>
      <c r="D10" s="128" t="s">
        <v>344</v>
      </c>
      <c r="E10" s="129" t="s">
        <v>338</v>
      </c>
      <c r="F10" s="130" t="s">
        <v>374</v>
      </c>
      <c r="G10" s="131" t="s">
        <v>414</v>
      </c>
      <c r="H10" s="132">
        <v>5</v>
      </c>
      <c r="I10" s="133" t="s">
        <v>793</v>
      </c>
      <c r="J10" s="86" t="s">
        <v>2028</v>
      </c>
      <c r="K10" s="134" t="s">
        <v>360</v>
      </c>
      <c r="L10" s="87"/>
      <c r="M10" s="135"/>
      <c r="N10" s="88"/>
    </row>
    <row r="11" spans="1:14" ht="26" customHeight="1">
      <c r="A11" s="136">
        <v>45315</v>
      </c>
      <c r="B11" s="306" t="s">
        <v>2029</v>
      </c>
      <c r="C11" s="127" t="s">
        <v>2030</v>
      </c>
      <c r="D11" s="128" t="s">
        <v>344</v>
      </c>
      <c r="E11" s="129" t="s">
        <v>338</v>
      </c>
      <c r="F11" s="130" t="s">
        <v>374</v>
      </c>
      <c r="G11" s="131" t="s">
        <v>340</v>
      </c>
      <c r="H11" s="132">
        <v>5</v>
      </c>
      <c r="I11" s="133" t="s">
        <v>423</v>
      </c>
      <c r="J11" s="86" t="s">
        <v>1528</v>
      </c>
      <c r="K11" s="134" t="s">
        <v>360</v>
      </c>
      <c r="L11" s="87"/>
      <c r="M11" s="135"/>
      <c r="N11" s="88" t="s">
        <v>2031</v>
      </c>
    </row>
    <row r="12" spans="1:14" ht="26" customHeight="1">
      <c r="A12" s="136">
        <v>45315</v>
      </c>
      <c r="B12" s="306" t="s">
        <v>2032</v>
      </c>
      <c r="C12" s="307" t="s">
        <v>2033</v>
      </c>
      <c r="D12" s="308" t="s">
        <v>343</v>
      </c>
      <c r="E12" s="129" t="s">
        <v>338</v>
      </c>
      <c r="F12" s="130" t="s">
        <v>374</v>
      </c>
      <c r="G12" s="131" t="s">
        <v>366</v>
      </c>
      <c r="H12" s="132">
        <v>5</v>
      </c>
      <c r="I12" s="133" t="s">
        <v>341</v>
      </c>
      <c r="J12" s="86" t="s">
        <v>2032</v>
      </c>
      <c r="K12" s="134" t="s">
        <v>360</v>
      </c>
      <c r="L12" s="87"/>
      <c r="M12" s="135"/>
      <c r="N12" s="88"/>
    </row>
    <row r="13" spans="1:14" ht="26" customHeight="1">
      <c r="A13" s="136">
        <v>45315</v>
      </c>
      <c r="B13" s="306" t="s">
        <v>1845</v>
      </c>
      <c r="C13" s="127" t="s">
        <v>1885</v>
      </c>
      <c r="D13" s="128" t="s">
        <v>344</v>
      </c>
      <c r="E13" s="129" t="s">
        <v>338</v>
      </c>
      <c r="F13" s="130" t="s">
        <v>374</v>
      </c>
      <c r="G13" s="131" t="s">
        <v>414</v>
      </c>
      <c r="H13" s="132">
        <v>5</v>
      </c>
      <c r="I13" s="133" t="s">
        <v>341</v>
      </c>
      <c r="J13" s="86" t="s">
        <v>2034</v>
      </c>
      <c r="K13" s="134" t="s">
        <v>360</v>
      </c>
      <c r="L13" s="87"/>
      <c r="M13" s="135"/>
      <c r="N13" s="88"/>
    </row>
    <row r="14" spans="1:14" ht="26" customHeight="1">
      <c r="A14" s="136">
        <v>45315</v>
      </c>
      <c r="B14" s="306" t="s">
        <v>2036</v>
      </c>
      <c r="C14" s="307" t="s">
        <v>2035</v>
      </c>
      <c r="D14" s="127" t="s">
        <v>344</v>
      </c>
      <c r="E14" s="129" t="s">
        <v>338</v>
      </c>
      <c r="F14" s="130" t="s">
        <v>374</v>
      </c>
      <c r="G14" s="131" t="s">
        <v>345</v>
      </c>
      <c r="H14" s="132">
        <v>5</v>
      </c>
      <c r="I14" s="133" t="s">
        <v>847</v>
      </c>
      <c r="J14" s="86" t="s">
        <v>2038</v>
      </c>
      <c r="K14" s="134" t="s">
        <v>360</v>
      </c>
      <c r="L14" s="87"/>
      <c r="M14" s="309" t="s">
        <v>2037</v>
      </c>
      <c r="N14" s="88"/>
    </row>
    <row r="15" spans="1:14" ht="26" customHeight="1">
      <c r="A15" s="136">
        <v>45315</v>
      </c>
      <c r="B15" s="306" t="s">
        <v>2039</v>
      </c>
      <c r="C15" s="127" t="s">
        <v>1983</v>
      </c>
      <c r="D15" s="128" t="s">
        <v>344</v>
      </c>
      <c r="E15" s="129" t="s">
        <v>338</v>
      </c>
      <c r="F15" s="130" t="s">
        <v>374</v>
      </c>
      <c r="G15" s="131" t="s">
        <v>693</v>
      </c>
      <c r="H15" s="132">
        <v>5</v>
      </c>
      <c r="I15" s="133" t="s">
        <v>341</v>
      </c>
      <c r="J15" s="86" t="s">
        <v>2040</v>
      </c>
      <c r="K15" s="134" t="s">
        <v>360</v>
      </c>
      <c r="L15" s="87"/>
      <c r="M15" s="309" t="s">
        <v>2041</v>
      </c>
      <c r="N15" s="88"/>
    </row>
    <row r="16" spans="1:14" ht="26" customHeight="1">
      <c r="A16" s="136">
        <v>45315</v>
      </c>
      <c r="B16" s="306" t="s">
        <v>2042</v>
      </c>
      <c r="C16" s="127" t="s">
        <v>2043</v>
      </c>
      <c r="D16" s="128" t="s">
        <v>343</v>
      </c>
      <c r="E16" s="129" t="s">
        <v>338</v>
      </c>
      <c r="F16" s="130" t="s">
        <v>374</v>
      </c>
      <c r="G16" s="131" t="s">
        <v>414</v>
      </c>
      <c r="H16" s="132">
        <v>5</v>
      </c>
      <c r="I16" s="133" t="s">
        <v>847</v>
      </c>
      <c r="J16" s="86" t="s">
        <v>2044</v>
      </c>
      <c r="K16" s="134" t="s">
        <v>430</v>
      </c>
      <c r="L16" s="87"/>
      <c r="M16" s="309" t="s">
        <v>2046</v>
      </c>
      <c r="N16" s="88" t="s">
        <v>2045</v>
      </c>
    </row>
    <row r="17" spans="1:14" ht="26" customHeight="1">
      <c r="A17" s="136">
        <v>45315</v>
      </c>
      <c r="B17" s="306" t="s">
        <v>1845</v>
      </c>
      <c r="C17" s="127" t="s">
        <v>1982</v>
      </c>
      <c r="D17" s="128" t="s">
        <v>344</v>
      </c>
      <c r="E17" s="129" t="s">
        <v>1290</v>
      </c>
      <c r="F17" s="130" t="s">
        <v>374</v>
      </c>
      <c r="G17" s="131" t="s">
        <v>414</v>
      </c>
      <c r="H17" s="132">
        <v>5</v>
      </c>
      <c r="I17" s="133" t="s">
        <v>423</v>
      </c>
      <c r="J17" s="86" t="s">
        <v>2047</v>
      </c>
      <c r="K17" s="134" t="s">
        <v>360</v>
      </c>
      <c r="L17" s="87"/>
      <c r="M17" s="135"/>
      <c r="N17" s="88"/>
    </row>
    <row r="18" spans="1:14" ht="26" customHeight="1">
      <c r="A18" s="136">
        <v>45315</v>
      </c>
      <c r="B18" s="306" t="s">
        <v>785</v>
      </c>
      <c r="C18" s="127" t="s">
        <v>2048</v>
      </c>
      <c r="D18" s="128" t="s">
        <v>343</v>
      </c>
      <c r="E18" s="129" t="s">
        <v>338</v>
      </c>
      <c r="F18" s="130" t="s">
        <v>374</v>
      </c>
      <c r="G18" s="131" t="s">
        <v>345</v>
      </c>
      <c r="H18" s="132">
        <v>5</v>
      </c>
      <c r="I18" s="133" t="s">
        <v>793</v>
      </c>
      <c r="J18" s="86" t="s">
        <v>2049</v>
      </c>
      <c r="K18" s="134" t="s">
        <v>430</v>
      </c>
      <c r="L18" s="87"/>
      <c r="M18" s="135"/>
      <c r="N18" s="88"/>
    </row>
    <row r="19" spans="1:14" ht="26" customHeight="1">
      <c r="A19" s="136">
        <v>45317</v>
      </c>
      <c r="B19" s="306" t="s">
        <v>2050</v>
      </c>
      <c r="C19" s="127" t="s">
        <v>2051</v>
      </c>
      <c r="D19" s="128" t="s">
        <v>344</v>
      </c>
      <c r="E19" s="129" t="s">
        <v>338</v>
      </c>
      <c r="F19" s="130" t="s">
        <v>339</v>
      </c>
      <c r="G19" s="131" t="s">
        <v>340</v>
      </c>
      <c r="H19" s="132">
        <v>5</v>
      </c>
      <c r="I19" s="133" t="s">
        <v>847</v>
      </c>
      <c r="J19" s="86" t="s">
        <v>2052</v>
      </c>
      <c r="K19" s="134" t="s">
        <v>349</v>
      </c>
      <c r="L19" s="87"/>
      <c r="M19" s="135"/>
      <c r="N19" s="88" t="s">
        <v>2053</v>
      </c>
    </row>
    <row r="20" spans="1:14" ht="26" customHeight="1">
      <c r="A20" s="136">
        <v>45317</v>
      </c>
      <c r="B20" s="306" t="s">
        <v>464</v>
      </c>
      <c r="C20" s="127" t="s">
        <v>2054</v>
      </c>
      <c r="D20" s="128" t="s">
        <v>344</v>
      </c>
      <c r="E20" s="129" t="s">
        <v>338</v>
      </c>
      <c r="F20" s="130" t="s">
        <v>374</v>
      </c>
      <c r="G20" s="131" t="s">
        <v>380</v>
      </c>
      <c r="H20" s="132">
        <v>3</v>
      </c>
      <c r="I20" s="133" t="s">
        <v>793</v>
      </c>
      <c r="J20" s="86" t="s">
        <v>2055</v>
      </c>
      <c r="K20" s="134" t="s">
        <v>360</v>
      </c>
      <c r="L20" s="87"/>
      <c r="M20" s="135"/>
      <c r="N20" s="88" t="s">
        <v>2056</v>
      </c>
    </row>
    <row r="21" spans="1:14" ht="26" customHeight="1">
      <c r="A21" s="136">
        <v>45317</v>
      </c>
      <c r="B21" s="306" t="s">
        <v>2058</v>
      </c>
      <c r="C21" s="127" t="s">
        <v>2057</v>
      </c>
      <c r="D21" s="128" t="s">
        <v>344</v>
      </c>
      <c r="E21" s="129" t="s">
        <v>338</v>
      </c>
      <c r="F21" s="130" t="s">
        <v>374</v>
      </c>
      <c r="G21" s="131" t="s">
        <v>375</v>
      </c>
      <c r="H21" s="132">
        <v>5</v>
      </c>
      <c r="I21" s="133" t="s">
        <v>793</v>
      </c>
      <c r="J21" s="86" t="s">
        <v>2059</v>
      </c>
      <c r="K21" s="134" t="s">
        <v>360</v>
      </c>
      <c r="L21" s="87"/>
      <c r="M21" s="309" t="s">
        <v>1797</v>
      </c>
      <c r="N21" s="88"/>
    </row>
    <row r="22" spans="1:14" ht="26" customHeight="1">
      <c r="A22" s="136">
        <v>45317</v>
      </c>
      <c r="B22" s="306" t="s">
        <v>2060</v>
      </c>
      <c r="C22" s="127" t="s">
        <v>2035</v>
      </c>
      <c r="D22" s="128" t="s">
        <v>344</v>
      </c>
      <c r="E22" s="129" t="s">
        <v>338</v>
      </c>
      <c r="F22" s="130" t="s">
        <v>339</v>
      </c>
      <c r="G22" s="131" t="s">
        <v>516</v>
      </c>
      <c r="H22" s="132">
        <v>2</v>
      </c>
      <c r="I22" s="133" t="s">
        <v>793</v>
      </c>
      <c r="J22" s="86" t="s">
        <v>2061</v>
      </c>
      <c r="K22" s="134" t="s">
        <v>349</v>
      </c>
      <c r="L22" s="87"/>
      <c r="M22" s="309" t="s">
        <v>2062</v>
      </c>
      <c r="N22" s="88"/>
    </row>
    <row r="23" spans="1:14" ht="26" customHeight="1">
      <c r="A23" s="136">
        <v>45317</v>
      </c>
      <c r="B23" s="306" t="s">
        <v>2063</v>
      </c>
      <c r="C23" s="127" t="s">
        <v>2064</v>
      </c>
      <c r="D23" s="128" t="s">
        <v>344</v>
      </c>
      <c r="E23" s="129" t="s">
        <v>338</v>
      </c>
      <c r="F23" s="130" t="s">
        <v>374</v>
      </c>
      <c r="G23" s="131" t="s">
        <v>516</v>
      </c>
      <c r="H23" s="132">
        <v>3</v>
      </c>
      <c r="I23" s="133" t="s">
        <v>847</v>
      </c>
      <c r="J23" s="86" t="s">
        <v>2065</v>
      </c>
      <c r="K23" s="134" t="s">
        <v>349</v>
      </c>
      <c r="L23" s="87"/>
      <c r="M23" s="309" t="s">
        <v>2066</v>
      </c>
      <c r="N23" s="88" t="s">
        <v>2053</v>
      </c>
    </row>
    <row r="24" spans="1:14" ht="26" customHeight="1">
      <c r="A24" s="136">
        <v>45317</v>
      </c>
      <c r="B24" s="306" t="s">
        <v>1928</v>
      </c>
      <c r="C24" s="127" t="s">
        <v>2067</v>
      </c>
      <c r="D24" s="128" t="s">
        <v>344</v>
      </c>
      <c r="E24" s="129" t="s">
        <v>338</v>
      </c>
      <c r="F24" s="130" t="s">
        <v>374</v>
      </c>
      <c r="G24" s="131" t="s">
        <v>414</v>
      </c>
      <c r="H24" s="132">
        <v>5</v>
      </c>
      <c r="I24" s="133" t="s">
        <v>847</v>
      </c>
      <c r="J24" s="86" t="s">
        <v>2068</v>
      </c>
      <c r="K24" s="134" t="s">
        <v>360</v>
      </c>
      <c r="L24" s="87"/>
      <c r="M24" s="135"/>
      <c r="N24" s="88" t="s">
        <v>2069</v>
      </c>
    </row>
    <row r="25" spans="1:14" ht="26" customHeight="1">
      <c r="A25" s="136">
        <v>45317</v>
      </c>
      <c r="B25" s="306" t="s">
        <v>2070</v>
      </c>
      <c r="C25" s="127" t="s">
        <v>2071</v>
      </c>
      <c r="D25" s="128" t="s">
        <v>344</v>
      </c>
      <c r="E25" s="129" t="s">
        <v>338</v>
      </c>
      <c r="F25" s="130" t="s">
        <v>339</v>
      </c>
      <c r="G25" s="131" t="s">
        <v>345</v>
      </c>
      <c r="H25" s="132">
        <v>4</v>
      </c>
      <c r="I25" s="133" t="s">
        <v>793</v>
      </c>
      <c r="J25" s="86" t="s">
        <v>2072</v>
      </c>
      <c r="K25" s="134" t="s">
        <v>349</v>
      </c>
      <c r="L25" s="87"/>
      <c r="M25" s="135"/>
      <c r="N25" s="88"/>
    </row>
    <row r="26" spans="1:14" ht="26" customHeight="1">
      <c r="A26" s="136">
        <v>45317</v>
      </c>
      <c r="B26" s="306" t="s">
        <v>2073</v>
      </c>
      <c r="C26" s="127" t="s">
        <v>2074</v>
      </c>
      <c r="D26" s="128" t="s">
        <v>343</v>
      </c>
      <c r="E26" s="129" t="s">
        <v>338</v>
      </c>
      <c r="F26" s="130" t="s">
        <v>339</v>
      </c>
      <c r="G26" s="131" t="s">
        <v>375</v>
      </c>
      <c r="H26" s="132">
        <v>5</v>
      </c>
      <c r="I26" s="133" t="s">
        <v>847</v>
      </c>
      <c r="J26" s="86" t="s">
        <v>2075</v>
      </c>
      <c r="K26" s="134" t="s">
        <v>349</v>
      </c>
      <c r="L26" s="87"/>
      <c r="M26" s="309" t="s">
        <v>2076</v>
      </c>
      <c r="N26" s="88"/>
    </row>
    <row r="27" spans="1:14" ht="26" customHeight="1">
      <c r="A27" s="136">
        <v>45317</v>
      </c>
      <c r="B27" s="306" t="s">
        <v>2078</v>
      </c>
      <c r="C27" s="127" t="s">
        <v>2077</v>
      </c>
      <c r="D27" s="128" t="s">
        <v>344</v>
      </c>
      <c r="E27" s="129" t="s">
        <v>338</v>
      </c>
      <c r="F27" s="130" t="s">
        <v>339</v>
      </c>
      <c r="G27" s="131" t="s">
        <v>345</v>
      </c>
      <c r="H27" s="132">
        <v>4</v>
      </c>
      <c r="I27" s="133" t="s">
        <v>847</v>
      </c>
      <c r="J27" s="86" t="s">
        <v>2079</v>
      </c>
      <c r="K27" s="134" t="s">
        <v>349</v>
      </c>
      <c r="L27" s="87"/>
      <c r="M27" s="135"/>
      <c r="N27" s="88" t="s">
        <v>2080</v>
      </c>
    </row>
    <row r="28" spans="1:14" ht="26" customHeight="1">
      <c r="A28" s="136">
        <v>45317</v>
      </c>
      <c r="B28" s="306" t="s">
        <v>2081</v>
      </c>
      <c r="C28" s="127" t="s">
        <v>2082</v>
      </c>
      <c r="D28" s="128" t="s">
        <v>344</v>
      </c>
      <c r="E28" s="129" t="s">
        <v>338</v>
      </c>
      <c r="F28" s="130" t="s">
        <v>339</v>
      </c>
      <c r="G28" s="131" t="s">
        <v>345</v>
      </c>
      <c r="H28" s="132">
        <v>5</v>
      </c>
      <c r="I28" s="133" t="s">
        <v>847</v>
      </c>
      <c r="J28" s="86" t="s">
        <v>2083</v>
      </c>
      <c r="K28" s="134" t="s">
        <v>349</v>
      </c>
      <c r="L28" s="87"/>
      <c r="M28" s="309" t="s">
        <v>2085</v>
      </c>
      <c r="N28" s="88" t="s">
        <v>2084</v>
      </c>
    </row>
    <row r="29" spans="1:14" ht="26" customHeight="1">
      <c r="A29" s="136">
        <v>44952</v>
      </c>
      <c r="B29" s="306" t="s">
        <v>2086</v>
      </c>
      <c r="C29" s="127" t="s">
        <v>2087</v>
      </c>
      <c r="D29" s="128" t="s">
        <v>344</v>
      </c>
      <c r="E29" s="129" t="s">
        <v>338</v>
      </c>
      <c r="F29" s="130" t="s">
        <v>339</v>
      </c>
      <c r="G29" s="131" t="s">
        <v>380</v>
      </c>
      <c r="H29" s="132">
        <v>5</v>
      </c>
      <c r="I29" s="133" t="s">
        <v>793</v>
      </c>
      <c r="J29" s="86" t="s">
        <v>2088</v>
      </c>
      <c r="K29" s="134" t="s">
        <v>349</v>
      </c>
      <c r="L29" s="87"/>
      <c r="M29" s="135"/>
      <c r="N29" s="88"/>
    </row>
    <row r="30" spans="1:14" ht="26" customHeight="1">
      <c r="A30" s="136">
        <v>45321</v>
      </c>
      <c r="B30" s="310" t="s">
        <v>2089</v>
      </c>
      <c r="C30" s="127" t="s">
        <v>2090</v>
      </c>
      <c r="D30" s="128" t="s">
        <v>343</v>
      </c>
      <c r="E30" s="129" t="s">
        <v>338</v>
      </c>
      <c r="F30" s="130" t="s">
        <v>374</v>
      </c>
      <c r="G30" s="131" t="s">
        <v>414</v>
      </c>
      <c r="H30" s="132">
        <v>5</v>
      </c>
      <c r="I30" s="133" t="s">
        <v>847</v>
      </c>
      <c r="J30" s="86" t="s">
        <v>2091</v>
      </c>
      <c r="K30" s="134" t="s">
        <v>360</v>
      </c>
      <c r="L30" s="87"/>
      <c r="M30" s="309" t="s">
        <v>2093</v>
      </c>
      <c r="N30" s="88" t="s">
        <v>2092</v>
      </c>
    </row>
    <row r="31" spans="1:14" ht="26" customHeight="1">
      <c r="A31" s="136">
        <v>45321</v>
      </c>
      <c r="B31" s="311" t="s">
        <v>1845</v>
      </c>
      <c r="C31" s="127" t="s">
        <v>1843</v>
      </c>
      <c r="D31" s="128" t="s">
        <v>344</v>
      </c>
      <c r="E31" s="129" t="s">
        <v>338</v>
      </c>
      <c r="F31" s="130" t="s">
        <v>374</v>
      </c>
      <c r="G31" s="131" t="s">
        <v>414</v>
      </c>
      <c r="H31" s="132">
        <v>5</v>
      </c>
      <c r="I31" s="133" t="s">
        <v>423</v>
      </c>
      <c r="J31" s="86" t="s">
        <v>2094</v>
      </c>
      <c r="K31" s="134" t="s">
        <v>360</v>
      </c>
      <c r="L31" s="87"/>
      <c r="M31" s="309" t="s">
        <v>2095</v>
      </c>
      <c r="N31" s="88" t="s">
        <v>2096</v>
      </c>
    </row>
    <row r="32" spans="1:14" ht="26" customHeight="1">
      <c r="A32" s="136">
        <v>45321</v>
      </c>
      <c r="B32" s="306" t="s">
        <v>2097</v>
      </c>
      <c r="C32" s="127" t="s">
        <v>1849</v>
      </c>
      <c r="D32" s="128" t="s">
        <v>343</v>
      </c>
      <c r="E32" s="129" t="s">
        <v>568</v>
      </c>
      <c r="F32" s="130" t="s">
        <v>374</v>
      </c>
      <c r="G32" s="131" t="s">
        <v>414</v>
      </c>
      <c r="H32" s="132">
        <v>5</v>
      </c>
      <c r="I32" s="133" t="s">
        <v>423</v>
      </c>
      <c r="J32" s="86" t="s">
        <v>2098</v>
      </c>
      <c r="K32" s="134" t="s">
        <v>360</v>
      </c>
      <c r="L32" s="87"/>
      <c r="M32" s="135"/>
      <c r="N32" s="88"/>
    </row>
    <row r="33" spans="1:14" ht="26" customHeight="1">
      <c r="A33" s="136">
        <v>45321</v>
      </c>
      <c r="B33" s="306" t="s">
        <v>2099</v>
      </c>
      <c r="C33" s="127" t="s">
        <v>2015</v>
      </c>
      <c r="D33" s="128" t="s">
        <v>343</v>
      </c>
      <c r="E33" s="129" t="s">
        <v>338</v>
      </c>
      <c r="F33" s="130" t="s">
        <v>339</v>
      </c>
      <c r="G33" s="131" t="s">
        <v>345</v>
      </c>
      <c r="H33" s="132">
        <v>5</v>
      </c>
      <c r="I33" s="133" t="s">
        <v>847</v>
      </c>
      <c r="J33" s="86" t="s">
        <v>2100</v>
      </c>
      <c r="K33" s="134" t="s">
        <v>349</v>
      </c>
      <c r="L33" s="87"/>
      <c r="M33" s="135"/>
      <c r="N33" s="88"/>
    </row>
    <row r="34" spans="1:14" ht="26" customHeight="1">
      <c r="A34" s="136">
        <v>45321</v>
      </c>
      <c r="B34" s="306" t="s">
        <v>1925</v>
      </c>
      <c r="C34" s="127" t="s">
        <v>2101</v>
      </c>
      <c r="D34" s="128" t="s">
        <v>344</v>
      </c>
      <c r="E34" s="129" t="s">
        <v>606</v>
      </c>
      <c r="F34" s="130" t="s">
        <v>374</v>
      </c>
      <c r="G34" s="131" t="s">
        <v>380</v>
      </c>
      <c r="H34" s="132">
        <v>2</v>
      </c>
      <c r="I34" s="133" t="s">
        <v>847</v>
      </c>
      <c r="J34" s="86" t="s">
        <v>2102</v>
      </c>
      <c r="K34" s="134" t="s">
        <v>360</v>
      </c>
      <c r="L34" s="87"/>
      <c r="M34" s="309" t="s">
        <v>2103</v>
      </c>
      <c r="N34" s="88" t="s">
        <v>2104</v>
      </c>
    </row>
    <row r="35" spans="1:14" ht="26" customHeight="1">
      <c r="A35" s="136">
        <v>45321</v>
      </c>
      <c r="B35" s="306" t="s">
        <v>2106</v>
      </c>
      <c r="C35" s="127" t="s">
        <v>2105</v>
      </c>
      <c r="D35" s="128" t="s">
        <v>343</v>
      </c>
      <c r="E35" s="129" t="s">
        <v>338</v>
      </c>
      <c r="F35" s="130" t="s">
        <v>374</v>
      </c>
      <c r="G35" s="131" t="s">
        <v>340</v>
      </c>
      <c r="H35" s="132">
        <v>4</v>
      </c>
      <c r="I35" s="133" t="s">
        <v>793</v>
      </c>
      <c r="J35" s="86" t="s">
        <v>2107</v>
      </c>
      <c r="K35" s="134" t="s">
        <v>360</v>
      </c>
      <c r="L35" s="87"/>
      <c r="M35" s="309" t="s">
        <v>2109</v>
      </c>
      <c r="N35" s="88" t="s">
        <v>2108</v>
      </c>
    </row>
    <row r="36" spans="1:14" ht="26" customHeight="1">
      <c r="A36" s="136">
        <v>45321</v>
      </c>
      <c r="B36" s="306" t="s">
        <v>444</v>
      </c>
      <c r="C36" s="127" t="s">
        <v>2020</v>
      </c>
      <c r="D36" s="128" t="s">
        <v>344</v>
      </c>
      <c r="E36" s="129" t="s">
        <v>338</v>
      </c>
      <c r="F36" s="130" t="s">
        <v>339</v>
      </c>
      <c r="G36" s="131" t="s">
        <v>340</v>
      </c>
      <c r="H36" s="132">
        <v>2</v>
      </c>
      <c r="I36" s="133" t="s">
        <v>793</v>
      </c>
      <c r="J36" s="86" t="s">
        <v>2110</v>
      </c>
      <c r="K36" s="134" t="s">
        <v>360</v>
      </c>
      <c r="L36" s="87"/>
      <c r="M36" s="309" t="s">
        <v>2111</v>
      </c>
      <c r="N36" s="88"/>
    </row>
    <row r="37" spans="1:14" ht="26" customHeight="1">
      <c r="A37" s="136">
        <v>45321</v>
      </c>
      <c r="B37" s="306" t="s">
        <v>2112</v>
      </c>
      <c r="C37" s="127" t="s">
        <v>1989</v>
      </c>
      <c r="D37" s="128" t="s">
        <v>343</v>
      </c>
      <c r="E37" s="129" t="s">
        <v>338</v>
      </c>
      <c r="F37" s="130" t="s">
        <v>374</v>
      </c>
      <c r="G37" s="131" t="s">
        <v>380</v>
      </c>
      <c r="H37" s="132">
        <v>2</v>
      </c>
      <c r="I37" s="133" t="s">
        <v>793</v>
      </c>
      <c r="J37" s="86" t="s">
        <v>2114</v>
      </c>
      <c r="K37" s="134" t="s">
        <v>360</v>
      </c>
      <c r="L37" s="87"/>
      <c r="M37" s="309" t="s">
        <v>2113</v>
      </c>
      <c r="N37" s="88"/>
    </row>
    <row r="38" spans="1:14" ht="26" customHeight="1">
      <c r="A38" s="136">
        <v>45322</v>
      </c>
      <c r="B38" s="306" t="s">
        <v>2115</v>
      </c>
      <c r="C38" s="127" t="s">
        <v>2116</v>
      </c>
      <c r="D38" s="128" t="s">
        <v>344</v>
      </c>
      <c r="E38" s="129" t="s">
        <v>338</v>
      </c>
      <c r="F38" s="130" t="s">
        <v>374</v>
      </c>
      <c r="G38" s="131" t="s">
        <v>375</v>
      </c>
      <c r="H38" s="132">
        <v>5</v>
      </c>
      <c r="I38" s="133" t="s">
        <v>423</v>
      </c>
      <c r="J38" s="86" t="s">
        <v>2117</v>
      </c>
      <c r="K38" s="134" t="s">
        <v>360</v>
      </c>
      <c r="L38" s="87"/>
      <c r="M38" s="309" t="s">
        <v>2118</v>
      </c>
      <c r="N38" s="88" t="s">
        <v>2119</v>
      </c>
    </row>
    <row r="39" spans="1:14" ht="26" customHeight="1">
      <c r="A39" s="136">
        <v>45322</v>
      </c>
      <c r="B39" s="306" t="s">
        <v>2120</v>
      </c>
      <c r="C39" s="127" t="s">
        <v>2121</v>
      </c>
      <c r="D39" s="128" t="s">
        <v>344</v>
      </c>
      <c r="E39" s="129" t="s">
        <v>338</v>
      </c>
      <c r="F39" s="130" t="s">
        <v>374</v>
      </c>
      <c r="G39" s="131" t="s">
        <v>414</v>
      </c>
      <c r="H39" s="132">
        <v>5</v>
      </c>
      <c r="I39" s="133" t="s">
        <v>423</v>
      </c>
      <c r="J39" s="86" t="s">
        <v>2122</v>
      </c>
      <c r="K39" s="134" t="s">
        <v>349</v>
      </c>
      <c r="L39" s="87"/>
      <c r="M39" s="309" t="s">
        <v>2123</v>
      </c>
      <c r="N39" s="88"/>
    </row>
    <row r="40" spans="1:14" ht="26" customHeight="1">
      <c r="A40" s="136">
        <v>45322</v>
      </c>
      <c r="B40" s="306" t="s">
        <v>1845</v>
      </c>
      <c r="C40" s="127" t="s">
        <v>2124</v>
      </c>
      <c r="D40" s="128" t="s">
        <v>344</v>
      </c>
      <c r="E40" s="129" t="s">
        <v>338</v>
      </c>
      <c r="F40" s="130" t="s">
        <v>374</v>
      </c>
      <c r="G40" s="131" t="s">
        <v>414</v>
      </c>
      <c r="H40" s="132">
        <v>5</v>
      </c>
      <c r="I40" s="133" t="s">
        <v>341</v>
      </c>
      <c r="J40" s="86" t="s">
        <v>2125</v>
      </c>
      <c r="K40" s="134" t="s">
        <v>430</v>
      </c>
      <c r="L40" s="87"/>
      <c r="M40" s="135"/>
      <c r="N40" s="88"/>
    </row>
    <row r="41" spans="1:14" ht="26" customHeight="1">
      <c r="A41" s="136">
        <v>45322</v>
      </c>
      <c r="B41" s="306" t="s">
        <v>2127</v>
      </c>
      <c r="C41" s="127" t="s">
        <v>2126</v>
      </c>
      <c r="D41" s="128" t="s">
        <v>343</v>
      </c>
      <c r="E41" s="129" t="s">
        <v>338</v>
      </c>
      <c r="F41" s="130" t="s">
        <v>374</v>
      </c>
      <c r="G41" s="131" t="s">
        <v>345</v>
      </c>
      <c r="H41" s="132">
        <v>5</v>
      </c>
      <c r="I41" s="133" t="s">
        <v>694</v>
      </c>
      <c r="J41" s="86" t="s">
        <v>2128</v>
      </c>
      <c r="K41" s="134" t="s">
        <v>360</v>
      </c>
      <c r="L41" s="87"/>
      <c r="M41" s="309" t="s">
        <v>2129</v>
      </c>
      <c r="N41" s="88"/>
    </row>
    <row r="42" spans="1:14" ht="26" customHeight="1">
      <c r="A42" s="136">
        <v>45322</v>
      </c>
      <c r="B42" s="306" t="s">
        <v>2131</v>
      </c>
      <c r="C42" s="127" t="s">
        <v>2130</v>
      </c>
      <c r="D42" s="128" t="s">
        <v>343</v>
      </c>
      <c r="E42" s="129" t="s">
        <v>338</v>
      </c>
      <c r="F42" s="130" t="s">
        <v>374</v>
      </c>
      <c r="G42" s="131" t="s">
        <v>375</v>
      </c>
      <c r="H42" s="132">
        <v>5</v>
      </c>
      <c r="I42" s="133" t="s">
        <v>423</v>
      </c>
      <c r="J42" s="86" t="s">
        <v>2132</v>
      </c>
      <c r="K42" s="134" t="s">
        <v>360</v>
      </c>
      <c r="L42" s="87"/>
      <c r="M42" s="309" t="s">
        <v>2133</v>
      </c>
      <c r="N42" s="88" t="s">
        <v>2134</v>
      </c>
    </row>
    <row r="43" spans="1:14" ht="26" customHeight="1">
      <c r="A43" s="136">
        <v>45324</v>
      </c>
      <c r="B43" s="306" t="s">
        <v>1900</v>
      </c>
      <c r="C43" s="127" t="s">
        <v>2135</v>
      </c>
      <c r="D43" s="128" t="s">
        <v>344</v>
      </c>
      <c r="E43" s="129" t="s">
        <v>338</v>
      </c>
      <c r="F43" s="130" t="s">
        <v>374</v>
      </c>
      <c r="G43" s="131" t="s">
        <v>414</v>
      </c>
      <c r="H43" s="132">
        <v>5</v>
      </c>
      <c r="I43" s="133" t="s">
        <v>423</v>
      </c>
      <c r="J43" s="86" t="s">
        <v>2136</v>
      </c>
      <c r="K43" s="134" t="s">
        <v>349</v>
      </c>
      <c r="L43" s="87"/>
      <c r="M43" s="313" t="s">
        <v>2150</v>
      </c>
      <c r="N43" s="88" t="s">
        <v>2137</v>
      </c>
    </row>
    <row r="44" spans="1:14" ht="26" customHeight="1">
      <c r="A44" s="136">
        <v>45324</v>
      </c>
      <c r="B44" s="312" t="s">
        <v>2138</v>
      </c>
      <c r="C44" s="127" t="s">
        <v>2139</v>
      </c>
      <c r="D44" s="128" t="s">
        <v>343</v>
      </c>
      <c r="E44" s="129" t="s">
        <v>338</v>
      </c>
      <c r="F44" s="130" t="s">
        <v>1051</v>
      </c>
      <c r="G44" s="131" t="s">
        <v>1555</v>
      </c>
      <c r="H44" s="132">
        <v>5</v>
      </c>
      <c r="I44" s="133" t="s">
        <v>793</v>
      </c>
      <c r="J44" s="86" t="s">
        <v>2140</v>
      </c>
      <c r="K44" s="134" t="s">
        <v>430</v>
      </c>
      <c r="L44" s="87"/>
      <c r="M44" s="313" t="s">
        <v>2142</v>
      </c>
      <c r="N44" s="88" t="s">
        <v>2141</v>
      </c>
    </row>
    <row r="45" spans="1:14" ht="26" customHeight="1">
      <c r="A45" s="136">
        <v>45324</v>
      </c>
      <c r="B45" s="312" t="s">
        <v>2143</v>
      </c>
      <c r="C45" s="127" t="s">
        <v>2144</v>
      </c>
      <c r="D45" s="128" t="s">
        <v>344</v>
      </c>
      <c r="E45" s="129" t="s">
        <v>338</v>
      </c>
      <c r="F45" s="130" t="s">
        <v>374</v>
      </c>
      <c r="G45" s="131" t="s">
        <v>366</v>
      </c>
      <c r="H45" s="132">
        <v>5</v>
      </c>
      <c r="I45" s="133" t="s">
        <v>423</v>
      </c>
      <c r="J45" s="86" t="s">
        <v>2145</v>
      </c>
      <c r="K45" s="134" t="s">
        <v>349</v>
      </c>
      <c r="L45" s="87"/>
      <c r="M45" s="313" t="s">
        <v>2147</v>
      </c>
      <c r="N45" s="88" t="s">
        <v>2146</v>
      </c>
    </row>
    <row r="46" spans="1:14" ht="26" customHeight="1">
      <c r="A46" s="136">
        <v>45324</v>
      </c>
      <c r="B46" s="312" t="s">
        <v>2148</v>
      </c>
      <c r="C46" s="127" t="s">
        <v>2149</v>
      </c>
      <c r="D46" s="128" t="s">
        <v>344</v>
      </c>
      <c r="E46" s="129" t="s">
        <v>338</v>
      </c>
      <c r="F46" s="130" t="s">
        <v>374</v>
      </c>
      <c r="G46" s="131" t="s">
        <v>345</v>
      </c>
      <c r="H46" s="132">
        <v>5</v>
      </c>
      <c r="I46" s="133" t="s">
        <v>423</v>
      </c>
      <c r="J46" s="86" t="s">
        <v>2154</v>
      </c>
      <c r="K46" s="134" t="s">
        <v>349</v>
      </c>
      <c r="L46" s="87"/>
      <c r="M46" s="313" t="s">
        <v>2151</v>
      </c>
      <c r="N46" s="88"/>
    </row>
    <row r="47" spans="1:14" ht="26" customHeight="1">
      <c r="A47" s="136">
        <v>45324</v>
      </c>
      <c r="B47" s="312" t="s">
        <v>2153</v>
      </c>
      <c r="C47" s="127" t="s">
        <v>2152</v>
      </c>
      <c r="D47" s="128" t="s">
        <v>344</v>
      </c>
      <c r="E47" s="129" t="s">
        <v>338</v>
      </c>
      <c r="F47" s="130" t="s">
        <v>374</v>
      </c>
      <c r="G47" s="131" t="s">
        <v>386</v>
      </c>
      <c r="H47" s="132">
        <v>5</v>
      </c>
      <c r="I47" s="133" t="s">
        <v>423</v>
      </c>
      <c r="J47" s="86" t="s">
        <v>895</v>
      </c>
      <c r="K47" s="134" t="s">
        <v>360</v>
      </c>
      <c r="L47" s="87"/>
      <c r="M47" s="313" t="s">
        <v>2155</v>
      </c>
      <c r="N47" s="88"/>
    </row>
    <row r="48" spans="1:14" ht="26" customHeight="1">
      <c r="A48" s="136">
        <v>45324</v>
      </c>
      <c r="B48" s="312" t="s">
        <v>2156</v>
      </c>
      <c r="C48" s="127" t="s">
        <v>2043</v>
      </c>
      <c r="D48" s="128" t="s">
        <v>343</v>
      </c>
      <c r="E48" s="129" t="s">
        <v>338</v>
      </c>
      <c r="F48" s="130" t="s">
        <v>374</v>
      </c>
      <c r="G48" s="131" t="s">
        <v>386</v>
      </c>
      <c r="H48" s="132">
        <v>5</v>
      </c>
      <c r="I48" s="133" t="s">
        <v>423</v>
      </c>
      <c r="J48" s="86" t="s">
        <v>2158</v>
      </c>
      <c r="K48" s="134" t="s">
        <v>430</v>
      </c>
      <c r="L48" s="87"/>
      <c r="M48" s="313" t="s">
        <v>2157</v>
      </c>
      <c r="N48" s="88" t="s">
        <v>2166</v>
      </c>
    </row>
    <row r="49" spans="1:14" ht="26" customHeight="1">
      <c r="A49" s="136">
        <v>45322</v>
      </c>
      <c r="B49" s="312" t="s">
        <v>2160</v>
      </c>
      <c r="C49" s="127" t="s">
        <v>2159</v>
      </c>
      <c r="D49" s="128" t="s">
        <v>344</v>
      </c>
      <c r="E49" s="129" t="s">
        <v>338</v>
      </c>
      <c r="F49" s="130" t="s">
        <v>374</v>
      </c>
      <c r="G49" s="131" t="s">
        <v>380</v>
      </c>
      <c r="H49" s="132">
        <v>5</v>
      </c>
      <c r="I49" s="133" t="s">
        <v>847</v>
      </c>
      <c r="J49" s="86" t="s">
        <v>2161</v>
      </c>
      <c r="K49" s="134" t="s">
        <v>430</v>
      </c>
      <c r="L49" s="87"/>
      <c r="M49" s="313" t="s">
        <v>2163</v>
      </c>
      <c r="N49" s="88" t="s">
        <v>2162</v>
      </c>
    </row>
    <row r="50" spans="1:14" ht="26" customHeight="1">
      <c r="A50" s="136">
        <v>45322</v>
      </c>
      <c r="B50" s="312" t="s">
        <v>1845</v>
      </c>
      <c r="C50" s="127" t="s">
        <v>2164</v>
      </c>
      <c r="D50" s="128" t="s">
        <v>344</v>
      </c>
      <c r="E50" s="129" t="s">
        <v>338</v>
      </c>
      <c r="F50" s="130" t="s">
        <v>374</v>
      </c>
      <c r="G50" s="131" t="s">
        <v>414</v>
      </c>
      <c r="H50" s="132">
        <v>5</v>
      </c>
      <c r="I50" s="133" t="s">
        <v>423</v>
      </c>
      <c r="J50" s="86" t="s">
        <v>2165</v>
      </c>
      <c r="K50" s="134" t="s">
        <v>360</v>
      </c>
      <c r="L50" s="87"/>
      <c r="M50" s="135"/>
      <c r="N50" s="88"/>
    </row>
    <row r="51" spans="1:14" ht="26" customHeight="1">
      <c r="A51" s="136">
        <v>45328</v>
      </c>
      <c r="B51" s="314" t="s">
        <v>2167</v>
      </c>
      <c r="C51" s="127" t="s">
        <v>2168</v>
      </c>
      <c r="D51" s="128" t="s">
        <v>344</v>
      </c>
      <c r="E51" s="129" t="s">
        <v>338</v>
      </c>
      <c r="F51" s="130" t="s">
        <v>374</v>
      </c>
      <c r="G51" s="131" t="s">
        <v>380</v>
      </c>
      <c r="H51" s="132">
        <v>3</v>
      </c>
      <c r="I51" s="133" t="s">
        <v>341</v>
      </c>
      <c r="J51" s="86" t="s">
        <v>2169</v>
      </c>
      <c r="K51" s="134" t="s">
        <v>360</v>
      </c>
      <c r="L51" s="87"/>
      <c r="M51" s="315" t="s">
        <v>2170</v>
      </c>
      <c r="N51" s="88"/>
    </row>
    <row r="52" spans="1:14" ht="26" customHeight="1">
      <c r="A52" s="136">
        <v>45328</v>
      </c>
      <c r="B52" s="314" t="s">
        <v>2171</v>
      </c>
      <c r="C52" s="127" t="s">
        <v>2172</v>
      </c>
      <c r="D52" s="128" t="s">
        <v>344</v>
      </c>
      <c r="E52" s="129" t="s">
        <v>568</v>
      </c>
      <c r="F52" s="130" t="s">
        <v>374</v>
      </c>
      <c r="G52" s="131" t="s">
        <v>414</v>
      </c>
      <c r="H52" s="132">
        <v>5</v>
      </c>
      <c r="I52" s="133" t="s">
        <v>341</v>
      </c>
      <c r="J52" s="86" t="s">
        <v>2173</v>
      </c>
      <c r="K52" s="134" t="s">
        <v>360</v>
      </c>
      <c r="L52" s="87"/>
      <c r="M52" s="135"/>
      <c r="N52" s="88"/>
    </row>
    <row r="53" spans="1:14" ht="26" customHeight="1">
      <c r="A53" s="136">
        <v>45328</v>
      </c>
      <c r="B53" s="314" t="s">
        <v>1845</v>
      </c>
      <c r="C53" s="127" t="s">
        <v>1846</v>
      </c>
      <c r="D53" s="128" t="s">
        <v>344</v>
      </c>
      <c r="E53" s="129" t="s">
        <v>338</v>
      </c>
      <c r="F53" s="130" t="s">
        <v>374</v>
      </c>
      <c r="G53" s="131" t="s">
        <v>414</v>
      </c>
      <c r="H53" s="132">
        <v>5</v>
      </c>
      <c r="I53" s="133" t="s">
        <v>341</v>
      </c>
      <c r="J53" s="86" t="s">
        <v>2034</v>
      </c>
      <c r="K53" s="134" t="s">
        <v>360</v>
      </c>
      <c r="L53" s="87"/>
      <c r="M53" s="135"/>
      <c r="N53" s="88"/>
    </row>
    <row r="54" spans="1:14" ht="26" customHeight="1">
      <c r="A54" s="136">
        <v>45328</v>
      </c>
      <c r="B54" s="314" t="s">
        <v>1027</v>
      </c>
      <c r="C54" s="127" t="s">
        <v>2174</v>
      </c>
      <c r="D54" s="128" t="s">
        <v>344</v>
      </c>
      <c r="E54" s="129" t="s">
        <v>338</v>
      </c>
      <c r="F54" s="130" t="s">
        <v>374</v>
      </c>
      <c r="G54" s="131" t="s">
        <v>345</v>
      </c>
      <c r="H54" s="132">
        <v>5</v>
      </c>
      <c r="I54" s="133" t="s">
        <v>793</v>
      </c>
      <c r="J54" s="86" t="s">
        <v>2175</v>
      </c>
      <c r="K54" s="134" t="s">
        <v>360</v>
      </c>
      <c r="L54" s="87"/>
      <c r="M54" s="315" t="s">
        <v>2177</v>
      </c>
      <c r="N54" s="88" t="s">
        <v>2176</v>
      </c>
    </row>
    <row r="55" spans="1:14" ht="26" customHeight="1">
      <c r="A55" s="136">
        <v>45328</v>
      </c>
      <c r="B55" s="314" t="s">
        <v>2179</v>
      </c>
      <c r="C55" s="127" t="s">
        <v>1877</v>
      </c>
      <c r="D55" s="128" t="s">
        <v>343</v>
      </c>
      <c r="E55" s="129" t="s">
        <v>338</v>
      </c>
      <c r="F55" s="130" t="s">
        <v>374</v>
      </c>
      <c r="G55" s="131" t="s">
        <v>380</v>
      </c>
      <c r="H55" s="132">
        <v>5</v>
      </c>
      <c r="I55" s="133" t="s">
        <v>423</v>
      </c>
      <c r="J55" s="86" t="s">
        <v>2178</v>
      </c>
      <c r="K55" s="134" t="s">
        <v>360</v>
      </c>
      <c r="L55" s="87"/>
      <c r="M55" s="135"/>
      <c r="N55" s="88"/>
    </row>
    <row r="56" spans="1:14" ht="26" customHeight="1">
      <c r="A56" s="136">
        <v>45328</v>
      </c>
      <c r="B56" s="316" t="s">
        <v>2180</v>
      </c>
      <c r="C56" s="127" t="s">
        <v>2181</v>
      </c>
      <c r="D56" s="128" t="s">
        <v>344</v>
      </c>
      <c r="E56" s="129" t="s">
        <v>338</v>
      </c>
      <c r="F56" s="130" t="s">
        <v>374</v>
      </c>
      <c r="G56" s="131" t="s">
        <v>693</v>
      </c>
      <c r="H56" s="132">
        <v>4</v>
      </c>
      <c r="I56" s="133" t="s">
        <v>793</v>
      </c>
      <c r="J56" s="86" t="s">
        <v>2182</v>
      </c>
      <c r="K56" s="134" t="s">
        <v>349</v>
      </c>
      <c r="L56" s="87"/>
      <c r="M56" s="317" t="s">
        <v>2183</v>
      </c>
      <c r="N56" s="88" t="s">
        <v>2184</v>
      </c>
    </row>
    <row r="57" spans="1:14" ht="26" customHeight="1">
      <c r="A57" s="136">
        <v>45328</v>
      </c>
      <c r="B57" s="318" t="s">
        <v>2185</v>
      </c>
      <c r="C57" s="127" t="s">
        <v>2186</v>
      </c>
      <c r="D57" s="128" t="s">
        <v>344</v>
      </c>
      <c r="E57" s="129" t="s">
        <v>338</v>
      </c>
      <c r="F57" s="130" t="s">
        <v>339</v>
      </c>
      <c r="G57" s="131" t="s">
        <v>375</v>
      </c>
      <c r="H57" s="132">
        <v>5</v>
      </c>
      <c r="I57" s="133" t="s">
        <v>423</v>
      </c>
      <c r="J57" s="86" t="s">
        <v>2187</v>
      </c>
      <c r="K57" s="134" t="s">
        <v>349</v>
      </c>
      <c r="L57" s="87"/>
      <c r="M57" s="317" t="s">
        <v>2188</v>
      </c>
      <c r="N57" s="88"/>
    </row>
    <row r="58" spans="1:14" ht="26" customHeight="1">
      <c r="A58" s="136">
        <v>45328</v>
      </c>
      <c r="B58" s="318" t="s">
        <v>2073</v>
      </c>
      <c r="C58" s="127" t="s">
        <v>2189</v>
      </c>
      <c r="D58" s="128" t="s">
        <v>343</v>
      </c>
      <c r="E58" s="129" t="s">
        <v>338</v>
      </c>
      <c r="F58" s="130" t="s">
        <v>374</v>
      </c>
      <c r="G58" s="131" t="s">
        <v>375</v>
      </c>
      <c r="H58" s="132">
        <v>5</v>
      </c>
      <c r="I58" s="133" t="s">
        <v>423</v>
      </c>
      <c r="J58" s="86" t="s">
        <v>2190</v>
      </c>
      <c r="K58" s="134" t="s">
        <v>430</v>
      </c>
      <c r="L58" s="87"/>
      <c r="M58" s="317" t="s">
        <v>2191</v>
      </c>
      <c r="N58" s="88"/>
    </row>
    <row r="59" spans="1:14" ht="26" customHeight="1">
      <c r="A59" s="136">
        <v>45328</v>
      </c>
      <c r="B59" s="316" t="s">
        <v>2193</v>
      </c>
      <c r="C59" s="127" t="s">
        <v>2192</v>
      </c>
      <c r="D59" s="128" t="s">
        <v>344</v>
      </c>
      <c r="E59" s="129" t="s">
        <v>338</v>
      </c>
      <c r="F59" s="130" t="s">
        <v>1051</v>
      </c>
      <c r="G59" s="131" t="s">
        <v>386</v>
      </c>
      <c r="H59" s="132">
        <v>5</v>
      </c>
      <c r="I59" s="133" t="s">
        <v>423</v>
      </c>
      <c r="J59" s="86" t="s">
        <v>2194</v>
      </c>
      <c r="K59" s="134" t="s">
        <v>360</v>
      </c>
      <c r="L59" s="87"/>
      <c r="M59" s="317" t="s">
        <v>2195</v>
      </c>
      <c r="N59" s="88" t="s">
        <v>2196</v>
      </c>
    </row>
    <row r="60" spans="1:14" ht="26" customHeight="1">
      <c r="A60" s="136">
        <v>45328</v>
      </c>
      <c r="B60" s="316" t="s">
        <v>2197</v>
      </c>
      <c r="C60" s="127" t="s">
        <v>1960</v>
      </c>
      <c r="D60" s="128" t="s">
        <v>344</v>
      </c>
      <c r="E60" s="129" t="s">
        <v>338</v>
      </c>
      <c r="F60" s="130" t="s">
        <v>374</v>
      </c>
      <c r="G60" s="131" t="s">
        <v>414</v>
      </c>
      <c r="H60" s="132">
        <v>5</v>
      </c>
      <c r="I60" s="133" t="s">
        <v>423</v>
      </c>
      <c r="J60" s="86" t="s">
        <v>2034</v>
      </c>
      <c r="K60" s="134" t="s">
        <v>360</v>
      </c>
      <c r="L60" s="87"/>
      <c r="M60" s="317" t="s">
        <v>2198</v>
      </c>
      <c r="N60" s="88" t="s">
        <v>2199</v>
      </c>
    </row>
    <row r="61" spans="1:14" ht="26" customHeight="1">
      <c r="A61" s="136">
        <v>45329</v>
      </c>
      <c r="B61" s="319" t="s">
        <v>2197</v>
      </c>
      <c r="C61" s="127" t="s">
        <v>2200</v>
      </c>
      <c r="D61" s="128" t="s">
        <v>344</v>
      </c>
      <c r="E61" s="129" t="s">
        <v>338</v>
      </c>
      <c r="F61" s="130" t="s">
        <v>374</v>
      </c>
      <c r="G61" s="131" t="s">
        <v>414</v>
      </c>
      <c r="H61" s="132">
        <v>5</v>
      </c>
      <c r="I61" s="133" t="s">
        <v>341</v>
      </c>
      <c r="J61" s="86" t="s">
        <v>1955</v>
      </c>
      <c r="K61" s="134" t="s">
        <v>360</v>
      </c>
      <c r="L61" s="87"/>
      <c r="M61" s="135"/>
      <c r="N61" s="88"/>
    </row>
    <row r="62" spans="1:14" ht="26" customHeight="1">
      <c r="A62" s="136">
        <v>45329</v>
      </c>
      <c r="B62" s="319" t="s">
        <v>2201</v>
      </c>
      <c r="C62" s="127" t="s">
        <v>2202</v>
      </c>
      <c r="D62" s="128" t="s">
        <v>344</v>
      </c>
      <c r="E62" s="129" t="s">
        <v>465</v>
      </c>
      <c r="F62" s="130" t="s">
        <v>374</v>
      </c>
      <c r="G62" s="131" t="s">
        <v>516</v>
      </c>
      <c r="H62" s="132">
        <v>5</v>
      </c>
      <c r="I62" s="133" t="s">
        <v>423</v>
      </c>
      <c r="J62" s="86" t="s">
        <v>2204</v>
      </c>
      <c r="K62" s="134" t="s">
        <v>430</v>
      </c>
      <c r="L62" s="87"/>
      <c r="M62" s="320" t="s">
        <v>2203</v>
      </c>
      <c r="N62" s="88" t="s">
        <v>2205</v>
      </c>
    </row>
    <row r="63" spans="1:14" ht="26" customHeight="1">
      <c r="A63" s="136">
        <v>45329</v>
      </c>
      <c r="B63" s="319" t="s">
        <v>2206</v>
      </c>
      <c r="C63" s="127" t="s">
        <v>2207</v>
      </c>
      <c r="D63" s="128" t="s">
        <v>344</v>
      </c>
      <c r="E63" s="129" t="s">
        <v>465</v>
      </c>
      <c r="F63" s="130" t="s">
        <v>374</v>
      </c>
      <c r="G63" s="131" t="s">
        <v>414</v>
      </c>
      <c r="H63" s="132">
        <v>5</v>
      </c>
      <c r="I63" s="133" t="s">
        <v>423</v>
      </c>
      <c r="J63" s="86" t="s">
        <v>2208</v>
      </c>
      <c r="K63" s="134" t="s">
        <v>360</v>
      </c>
      <c r="L63" s="87"/>
      <c r="M63" s="135"/>
      <c r="N63" s="88" t="s">
        <v>780</v>
      </c>
    </row>
    <row r="64" spans="1:14" ht="26" customHeight="1">
      <c r="A64" s="136">
        <v>45329</v>
      </c>
      <c r="B64" s="319" t="s">
        <v>2209</v>
      </c>
      <c r="C64" s="127" t="s">
        <v>2210</v>
      </c>
      <c r="D64" s="128" t="s">
        <v>343</v>
      </c>
      <c r="E64" s="129" t="s">
        <v>338</v>
      </c>
      <c r="F64" s="130" t="s">
        <v>374</v>
      </c>
      <c r="G64" s="131" t="s">
        <v>386</v>
      </c>
      <c r="H64" s="132">
        <v>5</v>
      </c>
      <c r="I64" s="133" t="s">
        <v>423</v>
      </c>
      <c r="J64" s="86" t="s">
        <v>2211</v>
      </c>
      <c r="K64" s="134" t="s">
        <v>360</v>
      </c>
      <c r="L64" s="87"/>
      <c r="M64" s="320" t="s">
        <v>2212</v>
      </c>
      <c r="N64" s="88"/>
    </row>
    <row r="65" spans="1:14" ht="26" customHeight="1">
      <c r="A65" s="136">
        <v>45329</v>
      </c>
      <c r="B65" s="319" t="s">
        <v>2213</v>
      </c>
      <c r="C65" s="127" t="s">
        <v>1785</v>
      </c>
      <c r="D65" s="128" t="s">
        <v>344</v>
      </c>
      <c r="E65" s="129" t="s">
        <v>338</v>
      </c>
      <c r="F65" s="130" t="s">
        <v>374</v>
      </c>
      <c r="G65" s="131" t="s">
        <v>340</v>
      </c>
      <c r="H65" s="132">
        <v>3</v>
      </c>
      <c r="I65" s="133" t="s">
        <v>793</v>
      </c>
      <c r="J65" s="86" t="s">
        <v>2214</v>
      </c>
      <c r="K65" s="134" t="s">
        <v>360</v>
      </c>
      <c r="L65" s="87"/>
      <c r="M65" s="135"/>
      <c r="N65" s="88"/>
    </row>
    <row r="66" spans="1:14" ht="26" customHeight="1">
      <c r="A66" s="136">
        <v>45329</v>
      </c>
      <c r="B66" s="319" t="s">
        <v>2215</v>
      </c>
      <c r="C66" s="127" t="s">
        <v>2159</v>
      </c>
      <c r="D66" s="128" t="s">
        <v>344</v>
      </c>
      <c r="E66" s="129" t="s">
        <v>338</v>
      </c>
      <c r="F66" s="130" t="s">
        <v>374</v>
      </c>
      <c r="G66" s="131" t="s">
        <v>380</v>
      </c>
      <c r="H66" s="132">
        <v>5</v>
      </c>
      <c r="I66" s="133" t="s">
        <v>793</v>
      </c>
      <c r="J66" s="86" t="s">
        <v>2216</v>
      </c>
      <c r="K66" s="134" t="s">
        <v>430</v>
      </c>
      <c r="L66" s="87"/>
      <c r="M66" s="320" t="s">
        <v>2217</v>
      </c>
      <c r="N66" s="88"/>
    </row>
    <row r="67" spans="1:14" ht="26" customHeight="1">
      <c r="A67" s="136">
        <v>45329</v>
      </c>
      <c r="B67" s="319" t="s">
        <v>2218</v>
      </c>
      <c r="C67" s="127" t="s">
        <v>2219</v>
      </c>
      <c r="D67" s="128" t="s">
        <v>344</v>
      </c>
      <c r="E67" s="129" t="s">
        <v>338</v>
      </c>
      <c r="F67" s="130" t="s">
        <v>374</v>
      </c>
      <c r="G67" s="131" t="s">
        <v>414</v>
      </c>
      <c r="H67" s="132">
        <v>5</v>
      </c>
      <c r="I67" s="133" t="s">
        <v>341</v>
      </c>
      <c r="J67" s="86" t="s">
        <v>2220</v>
      </c>
      <c r="K67" s="134" t="s">
        <v>360</v>
      </c>
      <c r="L67" s="87"/>
      <c r="M67" s="135"/>
      <c r="N67" s="88"/>
    </row>
    <row r="68" spans="1:14" ht="26" customHeight="1">
      <c r="A68" s="136">
        <v>45329</v>
      </c>
      <c r="B68" s="319" t="s">
        <v>2097</v>
      </c>
      <c r="C68" s="127" t="s">
        <v>2221</v>
      </c>
      <c r="D68" s="128" t="s">
        <v>344</v>
      </c>
      <c r="E68" s="129" t="s">
        <v>338</v>
      </c>
      <c r="F68" s="130" t="s">
        <v>374</v>
      </c>
      <c r="G68" s="131" t="s">
        <v>414</v>
      </c>
      <c r="H68" s="132">
        <v>5</v>
      </c>
      <c r="I68" s="133" t="s">
        <v>341</v>
      </c>
      <c r="J68" s="86" t="s">
        <v>2034</v>
      </c>
      <c r="K68" s="134" t="s">
        <v>360</v>
      </c>
      <c r="L68" s="87"/>
      <c r="M68" s="135"/>
      <c r="N68" s="88"/>
    </row>
    <row r="69" spans="1:14" ht="26" customHeight="1">
      <c r="A69" s="136">
        <v>45329</v>
      </c>
      <c r="B69" s="319" t="s">
        <v>2222</v>
      </c>
      <c r="C69" s="127" t="s">
        <v>2223</v>
      </c>
      <c r="D69" s="128" t="s">
        <v>343</v>
      </c>
      <c r="E69" s="129" t="s">
        <v>338</v>
      </c>
      <c r="F69" s="130" t="s">
        <v>374</v>
      </c>
      <c r="G69" s="131" t="s">
        <v>366</v>
      </c>
      <c r="H69" s="132">
        <v>5</v>
      </c>
      <c r="I69" s="133" t="s">
        <v>847</v>
      </c>
      <c r="J69" s="86" t="s">
        <v>2224</v>
      </c>
      <c r="K69" s="134" t="s">
        <v>360</v>
      </c>
      <c r="L69" s="87"/>
      <c r="M69" s="320" t="s">
        <v>2225</v>
      </c>
      <c r="N69" s="88"/>
    </row>
    <row r="70" spans="1:14" ht="26" customHeight="1">
      <c r="A70" s="136">
        <v>45330</v>
      </c>
      <c r="B70" s="319" t="s">
        <v>2227</v>
      </c>
      <c r="C70" s="127" t="s">
        <v>2228</v>
      </c>
      <c r="D70" s="128" t="s">
        <v>344</v>
      </c>
      <c r="E70" s="129" t="s">
        <v>338</v>
      </c>
      <c r="F70" s="130" t="s">
        <v>339</v>
      </c>
      <c r="G70" s="131" t="s">
        <v>594</v>
      </c>
      <c r="H70" s="132">
        <v>2</v>
      </c>
      <c r="I70" s="133" t="s">
        <v>793</v>
      </c>
      <c r="J70" s="86" t="s">
        <v>2229</v>
      </c>
      <c r="K70" s="134" t="s">
        <v>360</v>
      </c>
      <c r="L70" s="87"/>
      <c r="M70" s="320" t="s">
        <v>2230</v>
      </c>
      <c r="N70" s="88"/>
    </row>
    <row r="71" spans="1:14" ht="26" customHeight="1">
      <c r="A71" s="136">
        <v>45330</v>
      </c>
      <c r="B71" s="319" t="s">
        <v>2232</v>
      </c>
      <c r="C71" s="127" t="s">
        <v>1836</v>
      </c>
      <c r="D71" s="128" t="s">
        <v>344</v>
      </c>
      <c r="E71" s="129" t="s">
        <v>465</v>
      </c>
      <c r="F71" s="130" t="s">
        <v>374</v>
      </c>
      <c r="G71" s="131" t="s">
        <v>380</v>
      </c>
      <c r="H71" s="132">
        <v>5</v>
      </c>
      <c r="I71" s="133" t="s">
        <v>423</v>
      </c>
      <c r="J71" s="86" t="s">
        <v>2231</v>
      </c>
      <c r="K71" s="134" t="s">
        <v>360</v>
      </c>
      <c r="L71" s="87"/>
      <c r="M71" s="135"/>
      <c r="N71" s="88"/>
    </row>
    <row r="72" spans="1:14" ht="26" customHeight="1">
      <c r="A72" s="136">
        <v>45330</v>
      </c>
      <c r="B72" s="321" t="s">
        <v>1845</v>
      </c>
      <c r="C72" s="127" t="s">
        <v>1843</v>
      </c>
      <c r="D72" s="128" t="s">
        <v>344</v>
      </c>
      <c r="E72" s="129" t="s">
        <v>338</v>
      </c>
      <c r="F72" s="130" t="s">
        <v>374</v>
      </c>
      <c r="G72" s="131" t="s">
        <v>414</v>
      </c>
      <c r="H72" s="132">
        <v>5</v>
      </c>
      <c r="I72" s="133" t="s">
        <v>341</v>
      </c>
      <c r="J72" s="86" t="s">
        <v>2233</v>
      </c>
      <c r="K72" s="134" t="s">
        <v>360</v>
      </c>
      <c r="L72" s="87"/>
      <c r="M72" s="135"/>
      <c r="N72" s="88" t="s">
        <v>2234</v>
      </c>
    </row>
    <row r="73" spans="1:14" ht="26" customHeight="1">
      <c r="A73" s="136">
        <v>45330</v>
      </c>
      <c r="B73" s="319" t="s">
        <v>2235</v>
      </c>
      <c r="C73" s="127" t="s">
        <v>1840</v>
      </c>
      <c r="D73" s="128" t="s">
        <v>344</v>
      </c>
      <c r="E73" s="129" t="s">
        <v>338</v>
      </c>
      <c r="F73" s="130" t="s">
        <v>374</v>
      </c>
      <c r="G73" s="131" t="s">
        <v>345</v>
      </c>
      <c r="H73" s="132">
        <v>5</v>
      </c>
      <c r="I73" s="133" t="s">
        <v>423</v>
      </c>
      <c r="J73" s="86" t="s">
        <v>2236</v>
      </c>
      <c r="K73" s="134" t="s">
        <v>360</v>
      </c>
      <c r="L73" s="87"/>
      <c r="M73" s="135"/>
      <c r="N73" s="88" t="s">
        <v>2237</v>
      </c>
    </row>
    <row r="74" spans="1:14" ht="26" customHeight="1">
      <c r="A74" s="136">
        <v>45330</v>
      </c>
      <c r="B74" s="319" t="s">
        <v>2238</v>
      </c>
      <c r="C74" s="127" t="s">
        <v>2239</v>
      </c>
      <c r="D74" s="128" t="s">
        <v>344</v>
      </c>
      <c r="E74" s="129" t="s">
        <v>338</v>
      </c>
      <c r="F74" s="130" t="s">
        <v>374</v>
      </c>
      <c r="G74" s="131" t="s">
        <v>471</v>
      </c>
      <c r="H74" s="132">
        <v>5</v>
      </c>
      <c r="I74" s="133" t="s">
        <v>694</v>
      </c>
      <c r="J74" s="86" t="s">
        <v>2240</v>
      </c>
      <c r="K74" s="134" t="s">
        <v>360</v>
      </c>
      <c r="L74" s="87"/>
      <c r="M74" s="320" t="s">
        <v>2241</v>
      </c>
      <c r="N74" s="88" t="s">
        <v>2242</v>
      </c>
    </row>
    <row r="75" spans="1:14" ht="26" customHeight="1">
      <c r="A75" s="136">
        <v>45330</v>
      </c>
      <c r="B75" s="319" t="s">
        <v>2243</v>
      </c>
      <c r="C75" s="127" t="s">
        <v>1800</v>
      </c>
      <c r="D75" s="128" t="s">
        <v>344</v>
      </c>
      <c r="E75" s="129" t="s">
        <v>338</v>
      </c>
      <c r="F75" s="130" t="s">
        <v>374</v>
      </c>
      <c r="G75" s="131" t="s">
        <v>375</v>
      </c>
      <c r="H75" s="132">
        <v>5</v>
      </c>
      <c r="I75" s="133" t="s">
        <v>423</v>
      </c>
      <c r="J75" s="86" t="s">
        <v>2244</v>
      </c>
      <c r="K75" s="134" t="s">
        <v>430</v>
      </c>
      <c r="L75" s="87"/>
      <c r="M75" s="320" t="s">
        <v>2245</v>
      </c>
      <c r="N75" s="88" t="s">
        <v>2246</v>
      </c>
    </row>
    <row r="76" spans="1:14" ht="26" customHeight="1">
      <c r="A76" s="136">
        <v>45330</v>
      </c>
      <c r="B76" s="319" t="s">
        <v>2247</v>
      </c>
      <c r="C76" s="127" t="s">
        <v>2248</v>
      </c>
      <c r="D76" s="128" t="s">
        <v>343</v>
      </c>
      <c r="E76" s="129" t="s">
        <v>338</v>
      </c>
      <c r="F76" s="130" t="s">
        <v>374</v>
      </c>
      <c r="G76" s="131" t="s">
        <v>414</v>
      </c>
      <c r="H76" s="132">
        <v>5</v>
      </c>
      <c r="I76" s="133" t="s">
        <v>423</v>
      </c>
      <c r="J76" s="86" t="s">
        <v>2249</v>
      </c>
      <c r="K76" s="134" t="s">
        <v>360</v>
      </c>
      <c r="L76" s="87"/>
      <c r="M76" s="135"/>
      <c r="N76" s="88"/>
    </row>
    <row r="77" spans="1:14" ht="26" customHeight="1">
      <c r="A77" s="136">
        <v>45330</v>
      </c>
      <c r="B77" s="319" t="s">
        <v>2250</v>
      </c>
      <c r="C77" s="127" t="s">
        <v>2251</v>
      </c>
      <c r="D77" s="128" t="s">
        <v>344</v>
      </c>
      <c r="E77" s="129" t="s">
        <v>338</v>
      </c>
      <c r="F77" s="130" t="s">
        <v>374</v>
      </c>
      <c r="G77" s="131" t="s">
        <v>516</v>
      </c>
      <c r="H77" s="132">
        <v>5</v>
      </c>
      <c r="I77" s="133" t="s">
        <v>847</v>
      </c>
      <c r="J77" s="86" t="s">
        <v>2252</v>
      </c>
      <c r="K77" s="134" t="s">
        <v>360</v>
      </c>
      <c r="L77" s="87"/>
      <c r="M77" s="320" t="s">
        <v>2253</v>
      </c>
      <c r="N77" s="88" t="s">
        <v>712</v>
      </c>
    </row>
    <row r="78" spans="1:14" ht="26" customHeight="1">
      <c r="A78" s="136">
        <v>45330</v>
      </c>
      <c r="B78" s="319" t="s">
        <v>2255</v>
      </c>
      <c r="C78" s="127" t="s">
        <v>2254</v>
      </c>
      <c r="D78" s="128" t="s">
        <v>344</v>
      </c>
      <c r="E78" s="129" t="s">
        <v>338</v>
      </c>
      <c r="F78" s="130" t="s">
        <v>374</v>
      </c>
      <c r="G78" s="131" t="s">
        <v>345</v>
      </c>
      <c r="H78" s="132">
        <v>5</v>
      </c>
      <c r="I78" s="133" t="s">
        <v>423</v>
      </c>
      <c r="J78" s="86" t="s">
        <v>2256</v>
      </c>
      <c r="K78" s="134" t="s">
        <v>360</v>
      </c>
      <c r="L78" s="87"/>
      <c r="M78" s="135"/>
      <c r="N78" s="88"/>
    </row>
    <row r="79" spans="1:14" ht="26" customHeight="1">
      <c r="A79" s="136">
        <v>45330</v>
      </c>
      <c r="B79" s="322" t="s">
        <v>1845</v>
      </c>
      <c r="C79" s="127" t="s">
        <v>2257</v>
      </c>
      <c r="D79" s="128" t="s">
        <v>344</v>
      </c>
      <c r="E79" s="129" t="s">
        <v>338</v>
      </c>
      <c r="F79" s="130" t="s">
        <v>374</v>
      </c>
      <c r="G79" s="131" t="s">
        <v>380</v>
      </c>
      <c r="H79" s="132">
        <v>5</v>
      </c>
      <c r="I79" s="133" t="s">
        <v>341</v>
      </c>
      <c r="J79" s="86" t="s">
        <v>2233</v>
      </c>
      <c r="K79" s="134" t="s">
        <v>360</v>
      </c>
      <c r="L79" s="87"/>
      <c r="M79" s="135"/>
      <c r="N79" s="88" t="s">
        <v>2258</v>
      </c>
    </row>
    <row r="80" spans="1:14" ht="26" customHeight="1">
      <c r="A80" s="136">
        <v>45330</v>
      </c>
      <c r="B80" s="321" t="s">
        <v>2259</v>
      </c>
      <c r="C80" s="127" t="s">
        <v>1933</v>
      </c>
      <c r="D80" s="128" t="s">
        <v>344</v>
      </c>
      <c r="E80" s="129" t="s">
        <v>338</v>
      </c>
      <c r="F80" s="130" t="s">
        <v>374</v>
      </c>
      <c r="G80" s="131" t="s">
        <v>380</v>
      </c>
      <c r="H80" s="132">
        <v>5</v>
      </c>
      <c r="I80" s="133" t="s">
        <v>423</v>
      </c>
      <c r="J80" s="86" t="s">
        <v>2260</v>
      </c>
      <c r="K80" s="134" t="s">
        <v>360</v>
      </c>
      <c r="L80" s="87"/>
      <c r="M80" s="135"/>
      <c r="N80" s="88"/>
    </row>
    <row r="81" spans="1:14" ht="26" customHeight="1">
      <c r="A81" s="136">
        <v>45330</v>
      </c>
      <c r="B81" s="323" t="s">
        <v>1027</v>
      </c>
      <c r="C81" s="127" t="s">
        <v>2261</v>
      </c>
      <c r="D81" s="128" t="s">
        <v>344</v>
      </c>
      <c r="E81" s="129" t="s">
        <v>338</v>
      </c>
      <c r="F81" s="130" t="s">
        <v>339</v>
      </c>
      <c r="G81" s="131" t="s">
        <v>471</v>
      </c>
      <c r="H81" s="132">
        <v>5</v>
      </c>
      <c r="I81" s="133" t="s">
        <v>423</v>
      </c>
      <c r="J81" s="86" t="s">
        <v>2262</v>
      </c>
      <c r="K81" s="134" t="s">
        <v>349</v>
      </c>
      <c r="L81" s="87"/>
      <c r="M81" s="135"/>
      <c r="N81" s="88"/>
    </row>
    <row r="82" spans="1:14" ht="26" customHeight="1">
      <c r="A82" s="136">
        <v>45331</v>
      </c>
      <c r="B82" s="319" t="s">
        <v>2263</v>
      </c>
      <c r="C82" s="127" t="s">
        <v>2264</v>
      </c>
      <c r="D82" s="128" t="s">
        <v>344</v>
      </c>
      <c r="E82" s="129" t="s">
        <v>338</v>
      </c>
      <c r="F82" s="130" t="s">
        <v>374</v>
      </c>
      <c r="G82" s="131" t="s">
        <v>380</v>
      </c>
      <c r="H82" s="132">
        <v>5</v>
      </c>
      <c r="I82" s="133" t="s">
        <v>423</v>
      </c>
      <c r="J82" s="86" t="s">
        <v>2265</v>
      </c>
      <c r="K82" s="134" t="s">
        <v>360</v>
      </c>
      <c r="L82" s="87"/>
      <c r="M82" s="135"/>
      <c r="N82" s="88"/>
    </row>
    <row r="83" spans="1:14" ht="26" customHeight="1">
      <c r="A83" s="136">
        <v>45331</v>
      </c>
      <c r="B83" s="319" t="s">
        <v>2197</v>
      </c>
      <c r="C83" s="127" t="s">
        <v>1861</v>
      </c>
      <c r="D83" s="128" t="s">
        <v>344</v>
      </c>
      <c r="E83" s="129" t="s">
        <v>338</v>
      </c>
      <c r="F83" s="130" t="s">
        <v>374</v>
      </c>
      <c r="G83" s="131" t="s">
        <v>414</v>
      </c>
      <c r="H83" s="132">
        <v>5</v>
      </c>
      <c r="I83" s="133" t="s">
        <v>341</v>
      </c>
      <c r="J83" s="86" t="s">
        <v>2233</v>
      </c>
      <c r="K83" s="134" t="s">
        <v>360</v>
      </c>
      <c r="L83" s="87"/>
      <c r="M83" s="135"/>
      <c r="N83" s="88"/>
    </row>
    <row r="84" spans="1:14" ht="26" customHeight="1">
      <c r="A84" s="136">
        <v>45331</v>
      </c>
      <c r="B84" s="319" t="s">
        <v>2268</v>
      </c>
      <c r="C84" s="127" t="s">
        <v>2266</v>
      </c>
      <c r="D84" s="128" t="s">
        <v>343</v>
      </c>
      <c r="E84" s="129" t="s">
        <v>338</v>
      </c>
      <c r="F84" s="130" t="s">
        <v>339</v>
      </c>
      <c r="G84" s="131" t="s">
        <v>345</v>
      </c>
      <c r="H84" s="132">
        <v>5</v>
      </c>
      <c r="I84" s="133" t="s">
        <v>423</v>
      </c>
      <c r="J84" s="86" t="s">
        <v>2267</v>
      </c>
      <c r="K84" s="134" t="s">
        <v>349</v>
      </c>
      <c r="L84" s="87"/>
      <c r="M84" s="135"/>
      <c r="N84" s="88"/>
    </row>
    <row r="85" spans="1:14" ht="26" customHeight="1">
      <c r="A85" s="136">
        <v>45331</v>
      </c>
      <c r="B85" s="319" t="s">
        <v>2269</v>
      </c>
      <c r="C85" s="127" t="s">
        <v>1125</v>
      </c>
      <c r="D85" s="128" t="s">
        <v>343</v>
      </c>
      <c r="E85" s="129" t="s">
        <v>338</v>
      </c>
      <c r="F85" s="130" t="s">
        <v>374</v>
      </c>
      <c r="G85" s="131" t="s">
        <v>345</v>
      </c>
      <c r="H85" s="132">
        <v>5</v>
      </c>
      <c r="I85" s="133" t="s">
        <v>423</v>
      </c>
      <c r="J85" s="86" t="s">
        <v>2270</v>
      </c>
      <c r="K85" s="134" t="s">
        <v>360</v>
      </c>
      <c r="L85" s="87"/>
      <c r="M85" s="135"/>
      <c r="N85" s="88"/>
    </row>
    <row r="86" spans="1:14" ht="26" customHeight="1">
      <c r="A86" s="136">
        <v>45331</v>
      </c>
      <c r="B86" s="319" t="s">
        <v>2271</v>
      </c>
      <c r="C86" s="127" t="s">
        <v>2074</v>
      </c>
      <c r="D86" s="128" t="s">
        <v>343</v>
      </c>
      <c r="E86" s="129" t="s">
        <v>338</v>
      </c>
      <c r="F86" s="130" t="s">
        <v>339</v>
      </c>
      <c r="G86" s="131" t="s">
        <v>375</v>
      </c>
      <c r="H86" s="132">
        <v>5</v>
      </c>
      <c r="I86" s="133" t="s">
        <v>423</v>
      </c>
      <c r="J86" s="86" t="s">
        <v>2272</v>
      </c>
      <c r="K86" s="134" t="s">
        <v>349</v>
      </c>
      <c r="L86" s="87"/>
      <c r="M86" s="135"/>
      <c r="N86" s="88"/>
    </row>
    <row r="87" spans="1:14" ht="26" customHeight="1">
      <c r="A87" s="136">
        <v>45335</v>
      </c>
      <c r="B87" s="319" t="s">
        <v>2274</v>
      </c>
      <c r="C87" s="127" t="s">
        <v>2273</v>
      </c>
      <c r="D87" s="128" t="s">
        <v>344</v>
      </c>
      <c r="E87" s="129" t="s">
        <v>338</v>
      </c>
      <c r="F87" s="130" t="s">
        <v>374</v>
      </c>
      <c r="G87" s="131" t="s">
        <v>594</v>
      </c>
      <c r="H87" s="132">
        <v>5</v>
      </c>
      <c r="I87" s="133" t="s">
        <v>423</v>
      </c>
      <c r="J87" s="86" t="s">
        <v>2275</v>
      </c>
      <c r="K87" s="134" t="s">
        <v>360</v>
      </c>
      <c r="L87" s="87"/>
      <c r="M87" s="320" t="s">
        <v>2276</v>
      </c>
      <c r="N87" s="88"/>
    </row>
    <row r="88" spans="1:14" ht="26" customHeight="1">
      <c r="A88" s="136">
        <v>45335</v>
      </c>
      <c r="B88" s="319" t="s">
        <v>2277</v>
      </c>
      <c r="C88" s="127" t="s">
        <v>1994</v>
      </c>
      <c r="D88" s="128" t="s">
        <v>343</v>
      </c>
      <c r="E88" s="129" t="s">
        <v>338</v>
      </c>
      <c r="F88" s="130" t="s">
        <v>374</v>
      </c>
      <c r="G88" s="131" t="s">
        <v>345</v>
      </c>
      <c r="H88" s="132">
        <v>5</v>
      </c>
      <c r="I88" s="133" t="s">
        <v>423</v>
      </c>
      <c r="J88" s="86" t="s">
        <v>2278</v>
      </c>
      <c r="K88" s="134" t="s">
        <v>360</v>
      </c>
      <c r="L88" s="87"/>
      <c r="M88" s="135"/>
      <c r="N88" s="88"/>
    </row>
    <row r="89" spans="1:14" ht="26" customHeight="1">
      <c r="A89" s="136">
        <v>45335</v>
      </c>
      <c r="B89" s="319" t="s">
        <v>2089</v>
      </c>
      <c r="C89" s="127" t="s">
        <v>2279</v>
      </c>
      <c r="D89" s="128" t="s">
        <v>344</v>
      </c>
      <c r="E89" s="129" t="s">
        <v>338</v>
      </c>
      <c r="F89" s="130" t="s">
        <v>374</v>
      </c>
      <c r="G89" s="131" t="s">
        <v>345</v>
      </c>
      <c r="H89" s="132">
        <v>5</v>
      </c>
      <c r="I89" s="133" t="s">
        <v>423</v>
      </c>
      <c r="J89" s="86" t="s">
        <v>2280</v>
      </c>
      <c r="K89" s="134" t="s">
        <v>360</v>
      </c>
      <c r="L89" s="87"/>
      <c r="M89" s="135"/>
      <c r="N89" s="88" t="s">
        <v>2281</v>
      </c>
    </row>
    <row r="90" spans="1:14" ht="26" customHeight="1">
      <c r="A90" s="136">
        <v>45335</v>
      </c>
      <c r="B90" s="319" t="s">
        <v>2089</v>
      </c>
      <c r="C90" s="127" t="s">
        <v>1965</v>
      </c>
      <c r="D90" s="128" t="s">
        <v>344</v>
      </c>
      <c r="E90" s="129" t="s">
        <v>338</v>
      </c>
      <c r="F90" s="130" t="s">
        <v>374</v>
      </c>
      <c r="G90" s="131" t="s">
        <v>414</v>
      </c>
      <c r="H90" s="132">
        <v>5</v>
      </c>
      <c r="I90" s="133" t="s">
        <v>423</v>
      </c>
      <c r="J90" s="86" t="s">
        <v>2282</v>
      </c>
      <c r="K90" s="134" t="s">
        <v>360</v>
      </c>
      <c r="L90" s="87"/>
      <c r="M90" s="135"/>
      <c r="N90" s="88"/>
    </row>
    <row r="91" spans="1:14" ht="26" customHeight="1">
      <c r="A91" s="136">
        <v>45335</v>
      </c>
      <c r="B91" s="319" t="s">
        <v>2283</v>
      </c>
      <c r="C91" s="127" t="s">
        <v>2124</v>
      </c>
      <c r="D91" s="128" t="s">
        <v>344</v>
      </c>
      <c r="E91" s="129" t="s">
        <v>338</v>
      </c>
      <c r="F91" s="130" t="s">
        <v>374</v>
      </c>
      <c r="G91" s="131" t="s">
        <v>414</v>
      </c>
      <c r="H91" s="132">
        <v>5</v>
      </c>
      <c r="I91" s="133" t="s">
        <v>423</v>
      </c>
      <c r="J91" s="86" t="s">
        <v>2284</v>
      </c>
      <c r="K91" s="134" t="s">
        <v>360</v>
      </c>
      <c r="L91" s="87"/>
      <c r="M91" s="135"/>
      <c r="N91" s="88"/>
    </row>
    <row r="92" spans="1:14" ht="26" customHeight="1">
      <c r="A92" s="136">
        <v>45335</v>
      </c>
      <c r="B92" s="319" t="s">
        <v>2285</v>
      </c>
      <c r="C92" s="127" t="s">
        <v>2286</v>
      </c>
      <c r="D92" s="128" t="s">
        <v>344</v>
      </c>
      <c r="E92" s="129" t="s">
        <v>338</v>
      </c>
      <c r="F92" s="130" t="s">
        <v>374</v>
      </c>
      <c r="G92" s="131" t="s">
        <v>345</v>
      </c>
      <c r="H92" s="132">
        <v>5</v>
      </c>
      <c r="I92" s="133" t="s">
        <v>793</v>
      </c>
      <c r="J92" s="86" t="s">
        <v>2287</v>
      </c>
      <c r="K92" s="134" t="s">
        <v>360</v>
      </c>
      <c r="L92" s="87"/>
      <c r="M92" s="320" t="s">
        <v>2288</v>
      </c>
      <c r="N92" s="88"/>
    </row>
    <row r="93" spans="1:14" ht="26" customHeight="1">
      <c r="A93" s="136">
        <v>45335</v>
      </c>
      <c r="B93" s="319" t="s">
        <v>2003</v>
      </c>
      <c r="C93" s="127" t="s">
        <v>2289</v>
      </c>
      <c r="D93" s="128" t="s">
        <v>344</v>
      </c>
      <c r="E93" s="129" t="s">
        <v>338</v>
      </c>
      <c r="F93" s="130" t="s">
        <v>374</v>
      </c>
      <c r="G93" s="131" t="s">
        <v>414</v>
      </c>
      <c r="H93" s="132">
        <v>5</v>
      </c>
      <c r="I93" s="133" t="s">
        <v>423</v>
      </c>
      <c r="J93" s="86" t="s">
        <v>2290</v>
      </c>
      <c r="K93" s="134" t="s">
        <v>360</v>
      </c>
      <c r="L93" s="87"/>
      <c r="M93" s="135"/>
      <c r="N93" s="88"/>
    </row>
    <row r="94" spans="1:14" ht="26" customHeight="1">
      <c r="A94" s="136">
        <v>45335</v>
      </c>
      <c r="B94" s="319" t="s">
        <v>2291</v>
      </c>
      <c r="C94" s="127" t="s">
        <v>2292</v>
      </c>
      <c r="D94" s="128" t="s">
        <v>344</v>
      </c>
      <c r="E94" s="129" t="s">
        <v>338</v>
      </c>
      <c r="F94" s="130" t="s">
        <v>374</v>
      </c>
      <c r="G94" s="131" t="s">
        <v>380</v>
      </c>
      <c r="H94" s="132">
        <v>5</v>
      </c>
      <c r="I94" s="133" t="s">
        <v>341</v>
      </c>
      <c r="J94" s="86" t="s">
        <v>2293</v>
      </c>
      <c r="K94" s="134" t="s">
        <v>360</v>
      </c>
      <c r="L94" s="87"/>
      <c r="M94" s="135"/>
      <c r="N94" s="88"/>
    </row>
    <row r="95" spans="1:14" ht="26" customHeight="1">
      <c r="A95" s="136">
        <v>45335</v>
      </c>
      <c r="B95" s="319" t="s">
        <v>2294</v>
      </c>
      <c r="C95" s="127" t="s">
        <v>2295</v>
      </c>
      <c r="D95" s="128" t="s">
        <v>344</v>
      </c>
      <c r="E95" s="129" t="s">
        <v>338</v>
      </c>
      <c r="F95" s="130" t="s">
        <v>374</v>
      </c>
      <c r="G95" s="131" t="s">
        <v>516</v>
      </c>
      <c r="H95" s="132">
        <v>5</v>
      </c>
      <c r="I95" s="133" t="s">
        <v>793</v>
      </c>
      <c r="J95" s="86" t="s">
        <v>2296</v>
      </c>
      <c r="K95" s="134" t="s">
        <v>360</v>
      </c>
      <c r="L95" s="87"/>
      <c r="M95" s="320" t="s">
        <v>2297</v>
      </c>
      <c r="N95" s="88"/>
    </row>
    <row r="96" spans="1:14" ht="26" customHeight="1">
      <c r="A96" s="136">
        <v>45335</v>
      </c>
      <c r="B96" s="319" t="s">
        <v>2298</v>
      </c>
      <c r="C96" s="127" t="s">
        <v>1863</v>
      </c>
      <c r="D96" s="128" t="s">
        <v>343</v>
      </c>
      <c r="E96" s="129" t="s">
        <v>338</v>
      </c>
      <c r="F96" s="130" t="s">
        <v>374</v>
      </c>
      <c r="G96" s="131" t="s">
        <v>345</v>
      </c>
      <c r="H96" s="132">
        <v>3</v>
      </c>
      <c r="I96" s="133" t="s">
        <v>341</v>
      </c>
      <c r="J96" s="86" t="s">
        <v>2299</v>
      </c>
      <c r="K96" s="134" t="s">
        <v>360</v>
      </c>
      <c r="L96" s="87"/>
      <c r="M96" s="320" t="s">
        <v>2300</v>
      </c>
      <c r="N96" s="88"/>
    </row>
    <row r="97" spans="1:14" ht="26" customHeight="1">
      <c r="A97" s="136">
        <v>45335</v>
      </c>
      <c r="B97" s="319" t="s">
        <v>2301</v>
      </c>
      <c r="C97" s="127" t="s">
        <v>2302</v>
      </c>
      <c r="D97" s="128" t="s">
        <v>344</v>
      </c>
      <c r="E97" s="129" t="s">
        <v>338</v>
      </c>
      <c r="F97" s="130" t="s">
        <v>374</v>
      </c>
      <c r="G97" s="131" t="s">
        <v>345</v>
      </c>
      <c r="H97" s="132">
        <v>5</v>
      </c>
      <c r="I97" s="133" t="s">
        <v>793</v>
      </c>
      <c r="J97" s="86" t="s">
        <v>2303</v>
      </c>
      <c r="K97" s="134" t="s">
        <v>360</v>
      </c>
      <c r="L97" s="87"/>
      <c r="M97" s="135"/>
      <c r="N97" s="88"/>
    </row>
    <row r="98" spans="1:14" ht="26" customHeight="1">
      <c r="A98" s="136">
        <v>45336</v>
      </c>
      <c r="B98" s="319" t="s">
        <v>2304</v>
      </c>
      <c r="C98" s="127" t="s">
        <v>2305</v>
      </c>
      <c r="D98" s="128" t="s">
        <v>344</v>
      </c>
      <c r="E98" s="129" t="s">
        <v>338</v>
      </c>
      <c r="F98" s="130" t="s">
        <v>374</v>
      </c>
      <c r="G98" s="131" t="s">
        <v>693</v>
      </c>
      <c r="H98" s="132">
        <v>5</v>
      </c>
      <c r="I98" s="133" t="s">
        <v>423</v>
      </c>
      <c r="J98" s="86" t="s">
        <v>2306</v>
      </c>
      <c r="K98" s="134" t="s">
        <v>360</v>
      </c>
      <c r="L98" s="87"/>
      <c r="M98" s="135"/>
      <c r="N98" s="88" t="s">
        <v>2307</v>
      </c>
    </row>
    <row r="99" spans="1:14" ht="26" customHeight="1">
      <c r="A99" s="136">
        <v>45336</v>
      </c>
      <c r="B99" s="319" t="s">
        <v>2308</v>
      </c>
      <c r="C99" s="127" t="s">
        <v>422</v>
      </c>
      <c r="D99" s="128" t="s">
        <v>343</v>
      </c>
      <c r="E99" s="129" t="s">
        <v>338</v>
      </c>
      <c r="F99" s="130" t="s">
        <v>339</v>
      </c>
      <c r="G99" s="131" t="s">
        <v>693</v>
      </c>
      <c r="H99" s="132">
        <v>3</v>
      </c>
      <c r="I99" s="133" t="s">
        <v>423</v>
      </c>
      <c r="J99" s="86" t="s">
        <v>2309</v>
      </c>
      <c r="K99" s="134" t="s">
        <v>349</v>
      </c>
      <c r="L99" s="87"/>
      <c r="M99" s="135"/>
      <c r="N99" s="88" t="s">
        <v>2005</v>
      </c>
    </row>
    <row r="100" spans="1:14" ht="26" customHeight="1">
      <c r="A100" s="136">
        <v>45336</v>
      </c>
      <c r="B100" s="319" t="s">
        <v>2310</v>
      </c>
      <c r="C100" s="127" t="s">
        <v>673</v>
      </c>
      <c r="D100" s="128" t="s">
        <v>344</v>
      </c>
      <c r="E100" s="129" t="s">
        <v>338</v>
      </c>
      <c r="F100" s="130" t="s">
        <v>374</v>
      </c>
      <c r="G100" s="131" t="s">
        <v>693</v>
      </c>
      <c r="H100" s="132">
        <v>3</v>
      </c>
      <c r="I100" s="133" t="s">
        <v>423</v>
      </c>
      <c r="J100" s="86" t="s">
        <v>2311</v>
      </c>
      <c r="K100" s="134" t="s">
        <v>360</v>
      </c>
      <c r="L100" s="87"/>
      <c r="M100" s="135"/>
      <c r="N100" s="88"/>
    </row>
    <row r="101" spans="1:14" ht="26" customHeight="1">
      <c r="A101" s="136">
        <v>45336</v>
      </c>
      <c r="B101" s="319" t="s">
        <v>2312</v>
      </c>
      <c r="C101" s="127" t="s">
        <v>2313</v>
      </c>
      <c r="D101" s="128" t="s">
        <v>344</v>
      </c>
      <c r="E101" s="129" t="s">
        <v>338</v>
      </c>
      <c r="F101" s="130" t="s">
        <v>374</v>
      </c>
      <c r="G101" s="131" t="s">
        <v>366</v>
      </c>
      <c r="H101" s="132">
        <v>5</v>
      </c>
      <c r="I101" s="133" t="s">
        <v>423</v>
      </c>
      <c r="J101" s="86" t="s">
        <v>2314</v>
      </c>
      <c r="K101" s="134" t="s">
        <v>360</v>
      </c>
      <c r="L101" s="87"/>
      <c r="M101" s="135"/>
      <c r="N101" s="88"/>
    </row>
    <row r="102" spans="1:14" ht="26" customHeight="1">
      <c r="A102" s="136">
        <v>45336</v>
      </c>
      <c r="B102" s="319" t="s">
        <v>2315</v>
      </c>
      <c r="C102" s="127" t="s">
        <v>2318</v>
      </c>
      <c r="D102" s="128" t="s">
        <v>344</v>
      </c>
      <c r="E102" s="129" t="s">
        <v>338</v>
      </c>
      <c r="F102" s="130" t="s">
        <v>374</v>
      </c>
      <c r="G102" s="131" t="s">
        <v>380</v>
      </c>
      <c r="H102" s="132">
        <v>4</v>
      </c>
      <c r="I102" s="133" t="s">
        <v>423</v>
      </c>
      <c r="J102" s="86" t="s">
        <v>2316</v>
      </c>
      <c r="K102" s="134" t="s">
        <v>360</v>
      </c>
      <c r="L102" s="87"/>
      <c r="M102" s="135"/>
      <c r="N102" s="88"/>
    </row>
    <row r="103" spans="1:14" ht="26" customHeight="1">
      <c r="A103" s="136">
        <v>45336</v>
      </c>
      <c r="B103" s="319" t="s">
        <v>2317</v>
      </c>
      <c r="C103" s="127" t="s">
        <v>2254</v>
      </c>
      <c r="D103" s="128" t="s">
        <v>344</v>
      </c>
      <c r="E103" s="129" t="s">
        <v>338</v>
      </c>
      <c r="F103" s="130" t="s">
        <v>339</v>
      </c>
      <c r="G103" s="131" t="s">
        <v>471</v>
      </c>
      <c r="H103" s="132">
        <v>5</v>
      </c>
      <c r="I103" s="133" t="s">
        <v>423</v>
      </c>
      <c r="J103" s="86" t="s">
        <v>2319</v>
      </c>
      <c r="K103" s="134" t="s">
        <v>349</v>
      </c>
      <c r="L103" s="87"/>
      <c r="M103" s="135"/>
      <c r="N103" s="88"/>
    </row>
    <row r="104" spans="1:14" ht="26" customHeight="1">
      <c r="A104" s="136">
        <v>45336</v>
      </c>
      <c r="B104" s="319" t="s">
        <v>2320</v>
      </c>
      <c r="C104" s="127" t="s">
        <v>2321</v>
      </c>
      <c r="D104" s="128" t="s">
        <v>344</v>
      </c>
      <c r="E104" s="129" t="s">
        <v>338</v>
      </c>
      <c r="F104" s="130" t="s">
        <v>339</v>
      </c>
      <c r="G104" s="131" t="s">
        <v>471</v>
      </c>
      <c r="H104" s="132">
        <v>5</v>
      </c>
      <c r="I104" s="133" t="s">
        <v>423</v>
      </c>
      <c r="J104" s="86" t="s">
        <v>2322</v>
      </c>
      <c r="K104" s="134" t="s">
        <v>349</v>
      </c>
      <c r="L104" s="87"/>
      <c r="M104" s="135"/>
      <c r="N104" s="88"/>
    </row>
    <row r="105" spans="1:14" ht="26" customHeight="1">
      <c r="A105" s="136">
        <v>45336</v>
      </c>
      <c r="B105" s="319" t="s">
        <v>2323</v>
      </c>
      <c r="C105" s="127" t="s">
        <v>2324</v>
      </c>
      <c r="D105" s="128" t="s">
        <v>344</v>
      </c>
      <c r="E105" s="129" t="s">
        <v>338</v>
      </c>
      <c r="F105" s="130" t="s">
        <v>374</v>
      </c>
      <c r="G105" s="131" t="s">
        <v>414</v>
      </c>
      <c r="H105" s="132">
        <v>5</v>
      </c>
      <c r="I105" s="133" t="s">
        <v>423</v>
      </c>
      <c r="J105" s="86" t="s">
        <v>2325</v>
      </c>
      <c r="K105" s="134" t="s">
        <v>349</v>
      </c>
      <c r="L105" s="87"/>
      <c r="M105" s="135"/>
      <c r="N105" s="88"/>
    </row>
    <row r="106" spans="1:14" ht="26" customHeight="1">
      <c r="A106" s="136">
        <v>45336</v>
      </c>
      <c r="B106" s="324" t="s">
        <v>2326</v>
      </c>
      <c r="C106" s="127" t="s">
        <v>1863</v>
      </c>
      <c r="D106" s="128" t="s">
        <v>343</v>
      </c>
      <c r="E106" s="129" t="s">
        <v>338</v>
      </c>
      <c r="F106" s="130" t="s">
        <v>374</v>
      </c>
      <c r="G106" s="131" t="s">
        <v>345</v>
      </c>
      <c r="H106" s="132">
        <v>5</v>
      </c>
      <c r="I106" s="133" t="s">
        <v>341</v>
      </c>
      <c r="J106" s="86" t="s">
        <v>2327</v>
      </c>
      <c r="K106" s="134" t="s">
        <v>360</v>
      </c>
      <c r="L106" s="87"/>
      <c r="M106" s="135"/>
      <c r="N106" s="88"/>
    </row>
    <row r="107" spans="1:14" ht="26" customHeight="1">
      <c r="A107" s="136">
        <v>45336</v>
      </c>
      <c r="B107" s="324" t="s">
        <v>2209</v>
      </c>
      <c r="C107" s="127" t="s">
        <v>2328</v>
      </c>
      <c r="D107" s="128" t="s">
        <v>344</v>
      </c>
      <c r="E107" s="129" t="s">
        <v>338</v>
      </c>
      <c r="F107" s="130" t="s">
        <v>374</v>
      </c>
      <c r="G107" s="131" t="s">
        <v>366</v>
      </c>
      <c r="H107" s="132">
        <v>5</v>
      </c>
      <c r="I107" s="133" t="s">
        <v>423</v>
      </c>
      <c r="J107" s="86" t="s">
        <v>2329</v>
      </c>
      <c r="K107" s="134" t="s">
        <v>360</v>
      </c>
      <c r="L107" s="87"/>
      <c r="M107" s="135"/>
      <c r="N107" s="88" t="s">
        <v>2330</v>
      </c>
    </row>
    <row r="108" spans="1:14" ht="26" customHeight="1">
      <c r="A108" s="136">
        <v>45337</v>
      </c>
      <c r="B108" s="319" t="s">
        <v>2331</v>
      </c>
      <c r="C108" s="127" t="s">
        <v>2332</v>
      </c>
      <c r="D108" s="128" t="s">
        <v>344</v>
      </c>
      <c r="E108" s="129" t="s">
        <v>338</v>
      </c>
      <c r="F108" s="130" t="s">
        <v>339</v>
      </c>
      <c r="G108" s="131" t="s">
        <v>516</v>
      </c>
      <c r="H108" s="132">
        <v>3</v>
      </c>
      <c r="I108" s="133" t="s">
        <v>423</v>
      </c>
      <c r="J108" s="86" t="s">
        <v>2333</v>
      </c>
      <c r="K108" s="134" t="s">
        <v>360</v>
      </c>
      <c r="L108" s="87"/>
      <c r="M108" s="135"/>
      <c r="N108" s="88"/>
    </row>
    <row r="109" spans="1:14" ht="26" customHeight="1">
      <c r="A109" s="136">
        <v>45337</v>
      </c>
      <c r="B109" s="319" t="s">
        <v>2335</v>
      </c>
      <c r="C109" s="127" t="s">
        <v>2334</v>
      </c>
      <c r="D109" s="128" t="s">
        <v>344</v>
      </c>
      <c r="E109" s="129" t="s">
        <v>338</v>
      </c>
      <c r="F109" s="130" t="s">
        <v>374</v>
      </c>
      <c r="G109" s="131" t="s">
        <v>347</v>
      </c>
      <c r="H109" s="132">
        <v>5</v>
      </c>
      <c r="I109" s="133" t="s">
        <v>423</v>
      </c>
      <c r="J109" s="86" t="s">
        <v>2336</v>
      </c>
      <c r="K109" s="134" t="s">
        <v>360</v>
      </c>
      <c r="L109" s="87"/>
      <c r="M109" s="135"/>
      <c r="N109" s="88" t="s">
        <v>520</v>
      </c>
    </row>
    <row r="110" spans="1:14" ht="26" customHeight="1">
      <c r="A110" s="136">
        <v>45337</v>
      </c>
      <c r="B110" s="319" t="s">
        <v>2338</v>
      </c>
      <c r="C110" s="127" t="s">
        <v>2337</v>
      </c>
      <c r="D110" s="128" t="s">
        <v>344</v>
      </c>
      <c r="E110" s="129" t="s">
        <v>338</v>
      </c>
      <c r="F110" s="130" t="s">
        <v>339</v>
      </c>
      <c r="G110" s="131" t="s">
        <v>340</v>
      </c>
      <c r="H110" s="132">
        <v>5</v>
      </c>
      <c r="I110" s="133" t="s">
        <v>423</v>
      </c>
      <c r="J110" s="86" t="s">
        <v>2339</v>
      </c>
      <c r="K110" s="134" t="s">
        <v>360</v>
      </c>
      <c r="L110" s="87"/>
      <c r="M110" s="135"/>
      <c r="N110" s="88" t="s">
        <v>2340</v>
      </c>
    </row>
    <row r="111" spans="1:14" ht="26" customHeight="1">
      <c r="A111" s="136">
        <v>45337</v>
      </c>
      <c r="B111" s="319" t="s">
        <v>2341</v>
      </c>
      <c r="C111" s="127" t="s">
        <v>2342</v>
      </c>
      <c r="D111" s="128" t="s">
        <v>343</v>
      </c>
      <c r="E111" s="129" t="s">
        <v>338</v>
      </c>
      <c r="F111" s="130" t="s">
        <v>374</v>
      </c>
      <c r="G111" s="131" t="s">
        <v>345</v>
      </c>
      <c r="H111" s="132">
        <v>3</v>
      </c>
      <c r="I111" s="133" t="s">
        <v>423</v>
      </c>
      <c r="J111" s="86" t="s">
        <v>2343</v>
      </c>
      <c r="K111" s="134" t="s">
        <v>360</v>
      </c>
      <c r="L111" s="87"/>
      <c r="M111" s="135"/>
      <c r="N111" s="88"/>
    </row>
    <row r="112" spans="1:14" ht="26" customHeight="1">
      <c r="A112" s="136">
        <v>45337</v>
      </c>
      <c r="B112" s="319" t="s">
        <v>2345</v>
      </c>
      <c r="C112" s="127" t="s">
        <v>2344</v>
      </c>
      <c r="D112" s="128" t="s">
        <v>343</v>
      </c>
      <c r="E112" s="129" t="s">
        <v>338</v>
      </c>
      <c r="F112" s="130" t="s">
        <v>339</v>
      </c>
      <c r="G112" s="131" t="s">
        <v>345</v>
      </c>
      <c r="H112" s="132">
        <v>5</v>
      </c>
      <c r="I112" s="133" t="s">
        <v>423</v>
      </c>
      <c r="J112" s="86" t="s">
        <v>1996</v>
      </c>
      <c r="K112" s="134" t="s">
        <v>349</v>
      </c>
      <c r="L112" s="87"/>
      <c r="M112" s="320" t="s">
        <v>2346</v>
      </c>
      <c r="N112" s="88"/>
    </row>
    <row r="113" spans="1:14" ht="26" customHeight="1">
      <c r="A113" s="136">
        <v>45337</v>
      </c>
      <c r="B113" s="319" t="s">
        <v>2348</v>
      </c>
      <c r="C113" s="127" t="s">
        <v>2347</v>
      </c>
      <c r="D113" s="128" t="s">
        <v>344</v>
      </c>
      <c r="E113" s="129" t="s">
        <v>338</v>
      </c>
      <c r="F113" s="130" t="s">
        <v>339</v>
      </c>
      <c r="G113" s="131" t="s">
        <v>340</v>
      </c>
      <c r="H113" s="132">
        <v>5</v>
      </c>
      <c r="I113" s="133" t="s">
        <v>423</v>
      </c>
      <c r="J113" s="86" t="s">
        <v>2350</v>
      </c>
      <c r="K113" s="134" t="s">
        <v>349</v>
      </c>
      <c r="L113" s="87"/>
      <c r="M113" s="135"/>
      <c r="N113" s="88" t="s">
        <v>520</v>
      </c>
    </row>
    <row r="114" spans="1:14" ht="26" customHeight="1">
      <c r="A114" s="136">
        <v>45337</v>
      </c>
      <c r="B114" s="319" t="s">
        <v>2351</v>
      </c>
      <c r="C114" s="127" t="s">
        <v>2352</v>
      </c>
      <c r="D114" s="128" t="s">
        <v>344</v>
      </c>
      <c r="E114" s="129" t="s">
        <v>338</v>
      </c>
      <c r="F114" s="130" t="s">
        <v>374</v>
      </c>
      <c r="G114" s="131" t="s">
        <v>366</v>
      </c>
      <c r="H114" s="132">
        <v>5</v>
      </c>
      <c r="I114" s="133" t="s">
        <v>423</v>
      </c>
      <c r="J114" s="86" t="s">
        <v>2353</v>
      </c>
      <c r="K114" s="134" t="s">
        <v>360</v>
      </c>
      <c r="L114" s="87"/>
      <c r="M114" s="135"/>
      <c r="N114" s="88" t="s">
        <v>2354</v>
      </c>
    </row>
    <row r="115" spans="1:14" ht="26" customHeight="1">
      <c r="A115" s="136">
        <v>45337</v>
      </c>
      <c r="B115" s="319" t="s">
        <v>2355</v>
      </c>
      <c r="C115" s="127" t="s">
        <v>2356</v>
      </c>
      <c r="D115" s="128" t="s">
        <v>344</v>
      </c>
      <c r="E115" s="129" t="s">
        <v>338</v>
      </c>
      <c r="F115" s="130" t="s">
        <v>374</v>
      </c>
      <c r="G115" s="131" t="s">
        <v>471</v>
      </c>
      <c r="H115" s="132">
        <v>5</v>
      </c>
      <c r="I115" s="133" t="s">
        <v>423</v>
      </c>
      <c r="J115" s="86" t="s">
        <v>2357</v>
      </c>
      <c r="K115" s="134" t="s">
        <v>360</v>
      </c>
      <c r="L115" s="87"/>
      <c r="M115" s="135"/>
      <c r="N115" s="88"/>
    </row>
    <row r="116" spans="1:14" ht="26" customHeight="1">
      <c r="A116" s="136">
        <v>45337</v>
      </c>
      <c r="B116" s="319" t="s">
        <v>2148</v>
      </c>
      <c r="C116" s="127" t="s">
        <v>2358</v>
      </c>
      <c r="D116" s="128" t="s">
        <v>344</v>
      </c>
      <c r="E116" s="129" t="s">
        <v>338</v>
      </c>
      <c r="F116" s="130" t="s">
        <v>339</v>
      </c>
      <c r="G116" s="131" t="s">
        <v>345</v>
      </c>
      <c r="H116" s="132">
        <v>5</v>
      </c>
      <c r="I116" s="133" t="s">
        <v>423</v>
      </c>
      <c r="J116" s="86" t="s">
        <v>2359</v>
      </c>
      <c r="K116" s="134" t="s">
        <v>349</v>
      </c>
      <c r="L116" s="87"/>
      <c r="M116" s="135"/>
      <c r="N116" s="88"/>
    </row>
    <row r="117" spans="1:14" ht="26" customHeight="1">
      <c r="A117" s="136">
        <v>45338</v>
      </c>
      <c r="B117" s="319" t="s">
        <v>2148</v>
      </c>
      <c r="C117" s="127" t="s">
        <v>1817</v>
      </c>
      <c r="D117" s="128" t="s">
        <v>343</v>
      </c>
      <c r="E117" s="129" t="s">
        <v>338</v>
      </c>
      <c r="F117" s="130" t="s">
        <v>339</v>
      </c>
      <c r="G117" s="131" t="s">
        <v>345</v>
      </c>
      <c r="H117" s="132">
        <v>5</v>
      </c>
      <c r="I117" s="133" t="s">
        <v>793</v>
      </c>
      <c r="J117" s="86" t="s">
        <v>2360</v>
      </c>
      <c r="K117" s="134" t="s">
        <v>349</v>
      </c>
      <c r="L117" s="87"/>
      <c r="M117" s="135"/>
      <c r="N117" s="88"/>
    </row>
    <row r="118" spans="1:14" ht="26" customHeight="1">
      <c r="A118" s="136">
        <v>45338</v>
      </c>
      <c r="B118" s="319" t="s">
        <v>2283</v>
      </c>
      <c r="C118" s="127" t="s">
        <v>2361</v>
      </c>
      <c r="D118" s="128" t="s">
        <v>344</v>
      </c>
      <c r="E118" s="129" t="s">
        <v>338</v>
      </c>
      <c r="F118" s="130" t="s">
        <v>374</v>
      </c>
      <c r="G118" s="131" t="s">
        <v>414</v>
      </c>
      <c r="H118" s="132">
        <v>5</v>
      </c>
      <c r="I118" s="133" t="s">
        <v>341</v>
      </c>
      <c r="J118" s="86" t="s">
        <v>2220</v>
      </c>
      <c r="K118" s="134" t="s">
        <v>360</v>
      </c>
      <c r="L118" s="87"/>
      <c r="M118" s="135"/>
      <c r="N118" s="88"/>
    </row>
    <row r="119" spans="1:14" ht="26" customHeight="1">
      <c r="A119" s="136">
        <v>45338</v>
      </c>
      <c r="B119" s="319" t="s">
        <v>2362</v>
      </c>
      <c r="C119" s="127" t="s">
        <v>2363</v>
      </c>
      <c r="D119" s="128" t="s">
        <v>344</v>
      </c>
      <c r="E119" s="129" t="s">
        <v>338</v>
      </c>
      <c r="F119" s="130" t="s">
        <v>374</v>
      </c>
      <c r="G119" s="131" t="s">
        <v>693</v>
      </c>
      <c r="H119" s="132">
        <v>5</v>
      </c>
      <c r="I119" s="133" t="s">
        <v>423</v>
      </c>
      <c r="J119" s="86" t="s">
        <v>2364</v>
      </c>
      <c r="K119" s="134" t="s">
        <v>1137</v>
      </c>
      <c r="L119" s="87"/>
      <c r="M119" s="135"/>
      <c r="N119" s="88" t="s">
        <v>2365</v>
      </c>
    </row>
    <row r="120" spans="1:14" ht="26" customHeight="1">
      <c r="A120" s="136">
        <v>45338</v>
      </c>
      <c r="B120" s="319" t="s">
        <v>2366</v>
      </c>
      <c r="C120" s="127" t="s">
        <v>2367</v>
      </c>
      <c r="D120" s="128" t="s">
        <v>344</v>
      </c>
      <c r="E120" s="129" t="s">
        <v>338</v>
      </c>
      <c r="F120" s="130" t="s">
        <v>374</v>
      </c>
      <c r="G120" s="131" t="s">
        <v>340</v>
      </c>
      <c r="H120" s="132">
        <v>3</v>
      </c>
      <c r="I120" s="133" t="s">
        <v>423</v>
      </c>
      <c r="J120" s="86" t="s">
        <v>2366</v>
      </c>
      <c r="K120" s="134" t="s">
        <v>360</v>
      </c>
      <c r="L120" s="87"/>
      <c r="M120" s="320" t="s">
        <v>2368</v>
      </c>
      <c r="N120" s="88"/>
    </row>
    <row r="121" spans="1:14" ht="26" customHeight="1">
      <c r="A121" s="325">
        <v>45338</v>
      </c>
      <c r="B121" s="319" t="s">
        <v>2370</v>
      </c>
      <c r="C121" s="127" t="s">
        <v>2369</v>
      </c>
      <c r="D121" s="128" t="s">
        <v>344</v>
      </c>
      <c r="E121" s="129" t="s">
        <v>338</v>
      </c>
      <c r="F121" s="130" t="s">
        <v>339</v>
      </c>
      <c r="G121" s="131" t="s">
        <v>366</v>
      </c>
      <c r="H121" s="132">
        <v>5</v>
      </c>
      <c r="I121" s="133" t="s">
        <v>423</v>
      </c>
      <c r="J121" s="86" t="s">
        <v>2371</v>
      </c>
      <c r="K121" s="134" t="s">
        <v>349</v>
      </c>
      <c r="L121" s="87"/>
      <c r="M121" s="320" t="s">
        <v>2375</v>
      </c>
      <c r="N121" s="88" t="s">
        <v>2376</v>
      </c>
    </row>
    <row r="122" spans="1:14" ht="26" customHeight="1">
      <c r="A122" s="136">
        <v>45338</v>
      </c>
      <c r="B122" s="319" t="s">
        <v>2372</v>
      </c>
      <c r="C122" s="127" t="s">
        <v>2373</v>
      </c>
      <c r="D122" s="128" t="s">
        <v>344</v>
      </c>
      <c r="E122" s="129" t="s">
        <v>338</v>
      </c>
      <c r="F122" s="130" t="s">
        <v>374</v>
      </c>
      <c r="G122" s="131" t="s">
        <v>516</v>
      </c>
      <c r="H122" s="132">
        <v>5</v>
      </c>
      <c r="I122" s="133" t="s">
        <v>423</v>
      </c>
      <c r="J122" s="86" t="s">
        <v>2374</v>
      </c>
      <c r="K122" s="134" t="s">
        <v>360</v>
      </c>
      <c r="L122" s="87"/>
      <c r="M122" s="135"/>
      <c r="N122" s="88"/>
    </row>
    <row r="123" spans="1:14" ht="26" customHeight="1">
      <c r="A123" s="136">
        <v>45338</v>
      </c>
      <c r="B123" s="319" t="s">
        <v>2283</v>
      </c>
      <c r="C123" s="127" t="s">
        <v>1880</v>
      </c>
      <c r="D123" s="128" t="s">
        <v>344</v>
      </c>
      <c r="E123" s="129" t="s">
        <v>338</v>
      </c>
      <c r="F123" s="130" t="s">
        <v>374</v>
      </c>
      <c r="G123" s="131" t="s">
        <v>414</v>
      </c>
      <c r="H123" s="132">
        <v>5</v>
      </c>
      <c r="I123" s="133" t="s">
        <v>423</v>
      </c>
      <c r="J123" s="86" t="s">
        <v>2377</v>
      </c>
      <c r="K123" s="134" t="s">
        <v>360</v>
      </c>
      <c r="L123" s="87"/>
      <c r="M123" s="135"/>
      <c r="N123" s="88"/>
    </row>
    <row r="124" spans="1:14" ht="26" customHeight="1">
      <c r="A124" s="136">
        <v>45338</v>
      </c>
      <c r="B124" s="319" t="s">
        <v>2379</v>
      </c>
      <c r="C124" s="127" t="s">
        <v>2378</v>
      </c>
      <c r="D124" s="128" t="s">
        <v>344</v>
      </c>
      <c r="E124" s="129" t="s">
        <v>338</v>
      </c>
      <c r="F124" s="130" t="s">
        <v>374</v>
      </c>
      <c r="G124" s="131" t="s">
        <v>471</v>
      </c>
      <c r="H124" s="132">
        <v>5</v>
      </c>
      <c r="I124" s="133" t="s">
        <v>793</v>
      </c>
      <c r="J124" s="86" t="s">
        <v>2380</v>
      </c>
      <c r="K124" s="134" t="s">
        <v>360</v>
      </c>
      <c r="L124" s="87"/>
      <c r="M124" s="320" t="s">
        <v>2382</v>
      </c>
      <c r="N124" s="88" t="s">
        <v>2381</v>
      </c>
    </row>
    <row r="125" spans="1:14" ht="26" customHeight="1">
      <c r="A125" s="136">
        <v>45338</v>
      </c>
      <c r="B125" s="319" t="s">
        <v>2383</v>
      </c>
      <c r="C125" s="127" t="s">
        <v>2384</v>
      </c>
      <c r="D125" s="128" t="s">
        <v>343</v>
      </c>
      <c r="E125" s="129" t="s">
        <v>338</v>
      </c>
      <c r="F125" s="130" t="s">
        <v>374</v>
      </c>
      <c r="G125" s="131" t="s">
        <v>345</v>
      </c>
      <c r="H125" s="132">
        <v>5</v>
      </c>
      <c r="I125" s="133" t="s">
        <v>793</v>
      </c>
      <c r="J125" s="86" t="s">
        <v>2385</v>
      </c>
      <c r="K125" s="134" t="s">
        <v>360</v>
      </c>
      <c r="L125" s="87"/>
      <c r="M125" s="135"/>
      <c r="N125" s="88" t="s">
        <v>2386</v>
      </c>
    </row>
    <row r="126" spans="1:14" ht="26" customHeight="1">
      <c r="A126" s="136">
        <v>45338</v>
      </c>
      <c r="B126" s="319" t="s">
        <v>1027</v>
      </c>
      <c r="C126" s="127" t="s">
        <v>2387</v>
      </c>
      <c r="D126" s="128" t="s">
        <v>344</v>
      </c>
      <c r="E126" s="129" t="s">
        <v>338</v>
      </c>
      <c r="F126" s="130" t="s">
        <v>339</v>
      </c>
      <c r="G126" s="131" t="s">
        <v>340</v>
      </c>
      <c r="H126" s="132">
        <v>5</v>
      </c>
      <c r="I126" s="133" t="s">
        <v>423</v>
      </c>
      <c r="J126" s="86" t="s">
        <v>2349</v>
      </c>
      <c r="K126" s="134" t="s">
        <v>349</v>
      </c>
      <c r="L126" s="87"/>
      <c r="M126" s="135"/>
      <c r="N126" s="88"/>
    </row>
    <row r="127" spans="1:14" ht="26" customHeight="1">
      <c r="A127" s="136">
        <v>45338</v>
      </c>
      <c r="B127" s="319" t="s">
        <v>2389</v>
      </c>
      <c r="C127" s="127" t="s">
        <v>2388</v>
      </c>
      <c r="D127" s="128" t="s">
        <v>344</v>
      </c>
      <c r="E127" s="129" t="s">
        <v>338</v>
      </c>
      <c r="F127" s="130" t="s">
        <v>374</v>
      </c>
      <c r="G127" s="131" t="s">
        <v>471</v>
      </c>
      <c r="H127" s="132">
        <v>5</v>
      </c>
      <c r="I127" s="133" t="s">
        <v>423</v>
      </c>
      <c r="J127" s="86" t="s">
        <v>2390</v>
      </c>
      <c r="K127" s="134" t="s">
        <v>360</v>
      </c>
      <c r="L127" s="87"/>
      <c r="M127" s="135"/>
      <c r="N127" s="88" t="s">
        <v>2255</v>
      </c>
    </row>
    <row r="128" spans="1:14" ht="26" customHeight="1">
      <c r="A128" s="136">
        <v>45342</v>
      </c>
      <c r="B128" s="326" t="s">
        <v>2391</v>
      </c>
      <c r="C128" s="127" t="s">
        <v>2392</v>
      </c>
      <c r="D128" s="128" t="s">
        <v>343</v>
      </c>
      <c r="E128" s="129" t="s">
        <v>338</v>
      </c>
      <c r="F128" s="130" t="s">
        <v>339</v>
      </c>
      <c r="G128" s="131" t="s">
        <v>414</v>
      </c>
      <c r="H128" s="132">
        <v>3</v>
      </c>
      <c r="I128" s="133" t="s">
        <v>423</v>
      </c>
      <c r="J128" s="86" t="s">
        <v>1955</v>
      </c>
      <c r="K128" s="134" t="s">
        <v>349</v>
      </c>
      <c r="L128" s="87"/>
      <c r="M128" s="327" t="s">
        <v>2394</v>
      </c>
      <c r="N128" s="88" t="s">
        <v>2393</v>
      </c>
    </row>
    <row r="129" spans="1:14" ht="26" customHeight="1">
      <c r="A129" s="136">
        <v>45342</v>
      </c>
      <c r="B129" s="328" t="s">
        <v>2283</v>
      </c>
      <c r="C129" s="127" t="s">
        <v>2172</v>
      </c>
      <c r="D129" s="128" t="s">
        <v>344</v>
      </c>
      <c r="E129" s="129" t="s">
        <v>338</v>
      </c>
      <c r="F129" s="130" t="s">
        <v>374</v>
      </c>
      <c r="G129" s="131" t="s">
        <v>414</v>
      </c>
      <c r="H129" s="132">
        <v>5</v>
      </c>
      <c r="I129" s="133" t="s">
        <v>423</v>
      </c>
      <c r="J129" s="86" t="s">
        <v>2395</v>
      </c>
      <c r="K129" s="134" t="s">
        <v>360</v>
      </c>
      <c r="L129" s="87"/>
      <c r="M129" s="135"/>
      <c r="N129" s="88"/>
    </row>
    <row r="130" spans="1:14" ht="26" customHeight="1">
      <c r="A130" s="136">
        <v>45342</v>
      </c>
      <c r="B130" s="329" t="s">
        <v>2197</v>
      </c>
      <c r="C130" s="127" t="s">
        <v>2257</v>
      </c>
      <c r="D130" s="128" t="s">
        <v>344</v>
      </c>
      <c r="E130" s="129" t="s">
        <v>338</v>
      </c>
      <c r="F130" s="130" t="s">
        <v>374</v>
      </c>
      <c r="G130" s="131" t="s">
        <v>414</v>
      </c>
      <c r="H130" s="132">
        <v>5</v>
      </c>
      <c r="I130" s="133" t="s">
        <v>423</v>
      </c>
      <c r="J130" s="86" t="s">
        <v>2396</v>
      </c>
      <c r="K130" s="134" t="s">
        <v>360</v>
      </c>
      <c r="L130" s="87"/>
      <c r="M130" s="135"/>
      <c r="N130" s="88"/>
    </row>
    <row r="131" spans="1:14" ht="26" customHeight="1">
      <c r="A131" s="136">
        <v>45342</v>
      </c>
      <c r="B131" s="329" t="s">
        <v>2148</v>
      </c>
      <c r="C131" s="127" t="s">
        <v>1846</v>
      </c>
      <c r="D131" s="128" t="s">
        <v>344</v>
      </c>
      <c r="E131" s="129" t="s">
        <v>338</v>
      </c>
      <c r="F131" s="130" t="s">
        <v>374</v>
      </c>
      <c r="G131" s="131" t="s">
        <v>414</v>
      </c>
      <c r="H131" s="132">
        <v>5</v>
      </c>
      <c r="I131" s="133" t="s">
        <v>423</v>
      </c>
      <c r="J131" s="86" t="s">
        <v>2398</v>
      </c>
      <c r="K131" s="134" t="s">
        <v>360</v>
      </c>
      <c r="L131" s="87"/>
      <c r="M131" s="135"/>
      <c r="N131" s="88"/>
    </row>
    <row r="132" spans="1:14" ht="26" customHeight="1">
      <c r="A132" s="136">
        <v>45342</v>
      </c>
      <c r="B132" s="329" t="s">
        <v>2397</v>
      </c>
      <c r="C132" s="127" t="s">
        <v>1843</v>
      </c>
      <c r="D132" s="128" t="s">
        <v>344</v>
      </c>
      <c r="E132" s="129" t="s">
        <v>338</v>
      </c>
      <c r="F132" s="130" t="s">
        <v>374</v>
      </c>
      <c r="G132" s="131" t="s">
        <v>380</v>
      </c>
      <c r="H132" s="132">
        <v>5</v>
      </c>
      <c r="I132" s="133" t="s">
        <v>423</v>
      </c>
      <c r="J132" s="86" t="s">
        <v>2399</v>
      </c>
      <c r="K132" s="134" t="s">
        <v>360</v>
      </c>
      <c r="L132" s="87"/>
      <c r="M132" s="135"/>
      <c r="N132" s="88"/>
    </row>
    <row r="133" spans="1:14" ht="26" customHeight="1">
      <c r="A133" s="136">
        <v>45342</v>
      </c>
      <c r="B133" s="329" t="s">
        <v>484</v>
      </c>
      <c r="C133" s="127" t="s">
        <v>2043</v>
      </c>
      <c r="D133" s="128" t="s">
        <v>343</v>
      </c>
      <c r="E133" s="129" t="s">
        <v>338</v>
      </c>
      <c r="F133" s="130" t="s">
        <v>374</v>
      </c>
      <c r="G133" s="131" t="s">
        <v>345</v>
      </c>
      <c r="H133" s="132">
        <v>5</v>
      </c>
      <c r="I133" s="133" t="s">
        <v>423</v>
      </c>
      <c r="J133" s="86" t="s">
        <v>2400</v>
      </c>
      <c r="K133" s="134" t="s">
        <v>360</v>
      </c>
      <c r="L133" s="87"/>
      <c r="M133" s="327" t="s">
        <v>2401</v>
      </c>
      <c r="N133" s="88"/>
    </row>
    <row r="134" spans="1:14" ht="26" customHeight="1">
      <c r="A134" s="136">
        <v>45342</v>
      </c>
      <c r="B134" s="329" t="s">
        <v>2403</v>
      </c>
      <c r="C134" s="127" t="s">
        <v>2402</v>
      </c>
      <c r="D134" s="128" t="s">
        <v>343</v>
      </c>
      <c r="E134" s="129" t="s">
        <v>338</v>
      </c>
      <c r="F134" s="130" t="s">
        <v>339</v>
      </c>
      <c r="G134" s="131" t="s">
        <v>345</v>
      </c>
      <c r="H134" s="132">
        <v>5</v>
      </c>
      <c r="I134" s="133" t="s">
        <v>423</v>
      </c>
      <c r="J134" s="86" t="s">
        <v>2404</v>
      </c>
      <c r="K134" s="134" t="s">
        <v>349</v>
      </c>
      <c r="L134" s="87"/>
      <c r="M134" s="327" t="s">
        <v>2405</v>
      </c>
      <c r="N134" s="88"/>
    </row>
    <row r="135" spans="1:14" ht="26" customHeight="1">
      <c r="A135" s="136">
        <v>45342</v>
      </c>
      <c r="B135" s="329" t="s">
        <v>2407</v>
      </c>
      <c r="C135" s="127" t="s">
        <v>2406</v>
      </c>
      <c r="D135" s="128" t="s">
        <v>343</v>
      </c>
      <c r="E135" s="129" t="s">
        <v>465</v>
      </c>
      <c r="F135" s="130" t="s">
        <v>374</v>
      </c>
      <c r="G135" s="131" t="s">
        <v>380</v>
      </c>
      <c r="H135" s="132">
        <v>5</v>
      </c>
      <c r="I135" s="133" t="s">
        <v>423</v>
      </c>
      <c r="J135" s="86" t="s">
        <v>381</v>
      </c>
      <c r="K135" s="134" t="s">
        <v>360</v>
      </c>
      <c r="L135" s="87"/>
      <c r="M135" s="135"/>
      <c r="N135" s="88"/>
    </row>
    <row r="136" spans="1:14" ht="26" customHeight="1">
      <c r="A136" s="136">
        <v>45342</v>
      </c>
      <c r="B136" s="329" t="s">
        <v>2408</v>
      </c>
      <c r="C136" s="127" t="s">
        <v>2181</v>
      </c>
      <c r="D136" s="128" t="s">
        <v>344</v>
      </c>
      <c r="E136" s="129" t="s">
        <v>338</v>
      </c>
      <c r="F136" s="130" t="s">
        <v>374</v>
      </c>
      <c r="G136" s="131" t="s">
        <v>693</v>
      </c>
      <c r="H136" s="132">
        <v>3</v>
      </c>
      <c r="I136" s="133" t="s">
        <v>793</v>
      </c>
      <c r="J136" s="86" t="s">
        <v>2409</v>
      </c>
      <c r="K136" s="134" t="s">
        <v>430</v>
      </c>
      <c r="L136" s="87"/>
      <c r="M136" s="135"/>
      <c r="N136" s="88"/>
    </row>
    <row r="137" spans="1:14" ht="26" customHeight="1">
      <c r="A137" s="136">
        <v>45342</v>
      </c>
      <c r="B137" s="329" t="s">
        <v>2073</v>
      </c>
      <c r="C137" s="127" t="s">
        <v>2189</v>
      </c>
      <c r="D137" s="128" t="s">
        <v>343</v>
      </c>
      <c r="E137" s="129" t="s">
        <v>338</v>
      </c>
      <c r="F137" s="130" t="s">
        <v>374</v>
      </c>
      <c r="G137" s="131" t="s">
        <v>375</v>
      </c>
      <c r="H137" s="132">
        <v>5</v>
      </c>
      <c r="I137" s="133" t="s">
        <v>341</v>
      </c>
      <c r="J137" s="86" t="s">
        <v>2410</v>
      </c>
      <c r="K137" s="134" t="s">
        <v>360</v>
      </c>
      <c r="L137" s="87"/>
      <c r="M137" s="327" t="s">
        <v>2411</v>
      </c>
      <c r="N137" s="88"/>
    </row>
    <row r="138" spans="1:14" ht="26" customHeight="1">
      <c r="A138" s="136">
        <v>45342</v>
      </c>
      <c r="B138" s="329" t="s">
        <v>2412</v>
      </c>
      <c r="C138" s="127" t="s">
        <v>2413</v>
      </c>
      <c r="D138" s="128" t="s">
        <v>344</v>
      </c>
      <c r="E138" s="129" t="s">
        <v>338</v>
      </c>
      <c r="F138" s="130" t="s">
        <v>1051</v>
      </c>
      <c r="G138" s="131" t="s">
        <v>516</v>
      </c>
      <c r="H138" s="132">
        <v>5</v>
      </c>
      <c r="I138" s="133" t="s">
        <v>423</v>
      </c>
      <c r="J138" s="86" t="s">
        <v>2414</v>
      </c>
      <c r="K138" s="134" t="s">
        <v>360</v>
      </c>
      <c r="L138" s="87"/>
      <c r="M138" s="327" t="s">
        <v>2415</v>
      </c>
      <c r="N138" s="88"/>
    </row>
    <row r="139" spans="1:14" ht="26" customHeight="1">
      <c r="A139" s="136">
        <v>45342</v>
      </c>
      <c r="B139" s="329" t="s">
        <v>2089</v>
      </c>
      <c r="C139" s="127" t="s">
        <v>2416</v>
      </c>
      <c r="D139" s="128" t="s">
        <v>343</v>
      </c>
      <c r="E139" s="129" t="s">
        <v>338</v>
      </c>
      <c r="F139" s="130" t="s">
        <v>1051</v>
      </c>
      <c r="G139" s="131" t="s">
        <v>345</v>
      </c>
      <c r="H139" s="132">
        <v>5</v>
      </c>
      <c r="I139" s="133" t="s">
        <v>423</v>
      </c>
      <c r="J139" s="86" t="s">
        <v>2417</v>
      </c>
      <c r="K139" s="134" t="s">
        <v>360</v>
      </c>
      <c r="L139" s="87"/>
      <c r="M139" s="327" t="s">
        <v>2418</v>
      </c>
      <c r="N139" s="88"/>
    </row>
    <row r="140" spans="1:14" ht="26" customHeight="1">
      <c r="A140" s="136">
        <v>45342</v>
      </c>
      <c r="B140" s="329" t="s">
        <v>2197</v>
      </c>
      <c r="C140" s="127" t="s">
        <v>1960</v>
      </c>
      <c r="D140" s="128" t="s">
        <v>344</v>
      </c>
      <c r="E140" s="129" t="s">
        <v>338</v>
      </c>
      <c r="F140" s="130" t="s">
        <v>374</v>
      </c>
      <c r="G140" s="131" t="s">
        <v>414</v>
      </c>
      <c r="H140" s="132">
        <v>5</v>
      </c>
      <c r="I140" s="133" t="s">
        <v>423</v>
      </c>
      <c r="J140" s="86" t="s">
        <v>2419</v>
      </c>
      <c r="K140" s="134" t="s">
        <v>360</v>
      </c>
      <c r="L140" s="87"/>
      <c r="M140" s="135"/>
      <c r="N140" s="88" t="s">
        <v>2420</v>
      </c>
    </row>
    <row r="141" spans="1:14" ht="26" customHeight="1">
      <c r="A141" s="136">
        <v>45342</v>
      </c>
      <c r="B141" s="329" t="s">
        <v>2421</v>
      </c>
      <c r="C141" s="127" t="s">
        <v>2422</v>
      </c>
      <c r="D141" s="128" t="s">
        <v>344</v>
      </c>
      <c r="E141" s="129" t="s">
        <v>338</v>
      </c>
      <c r="F141" s="130" t="s">
        <v>374</v>
      </c>
      <c r="G141" s="131" t="s">
        <v>594</v>
      </c>
      <c r="H141" s="132">
        <v>5</v>
      </c>
      <c r="I141" s="133" t="s">
        <v>423</v>
      </c>
      <c r="J141" s="86" t="s">
        <v>2423</v>
      </c>
      <c r="K141" s="134" t="s">
        <v>360</v>
      </c>
      <c r="L141" s="87"/>
      <c r="M141" s="327" t="s">
        <v>2424</v>
      </c>
      <c r="N141" s="88" t="s">
        <v>2425</v>
      </c>
    </row>
    <row r="142" spans="1:14" ht="26" customHeight="1">
      <c r="A142" s="136">
        <v>45343</v>
      </c>
      <c r="B142" s="329" t="s">
        <v>2341</v>
      </c>
      <c r="C142" s="127" t="s">
        <v>2043</v>
      </c>
      <c r="D142" s="128" t="s">
        <v>343</v>
      </c>
      <c r="E142" s="129" t="s">
        <v>338</v>
      </c>
      <c r="F142" s="130" t="s">
        <v>374</v>
      </c>
      <c r="G142" s="131" t="s">
        <v>345</v>
      </c>
      <c r="H142" s="132">
        <v>4</v>
      </c>
      <c r="I142" s="133" t="s">
        <v>423</v>
      </c>
      <c r="J142" s="86" t="s">
        <v>2426</v>
      </c>
      <c r="K142" s="134" t="s">
        <v>360</v>
      </c>
      <c r="L142" s="87"/>
      <c r="M142" s="135"/>
      <c r="N142" s="88"/>
    </row>
    <row r="143" spans="1:14" ht="26" customHeight="1">
      <c r="A143" s="136">
        <v>45343</v>
      </c>
      <c r="B143" s="329" t="s">
        <v>2089</v>
      </c>
      <c r="C143" s="127" t="s">
        <v>2164</v>
      </c>
      <c r="D143" s="128" t="s">
        <v>344</v>
      </c>
      <c r="E143" s="129" t="s">
        <v>338</v>
      </c>
      <c r="F143" s="130" t="s">
        <v>374</v>
      </c>
      <c r="G143" s="131" t="s">
        <v>414</v>
      </c>
      <c r="H143" s="132">
        <v>5</v>
      </c>
      <c r="I143" s="133" t="s">
        <v>793</v>
      </c>
      <c r="J143" s="86" t="s">
        <v>2427</v>
      </c>
      <c r="K143" s="134" t="s">
        <v>360</v>
      </c>
      <c r="L143" s="87"/>
      <c r="M143" s="135"/>
      <c r="N143" s="88" t="s">
        <v>2428</v>
      </c>
    </row>
    <row r="144" spans="1:14" ht="26" customHeight="1">
      <c r="A144" s="136">
        <v>45343</v>
      </c>
      <c r="B144" s="329" t="s">
        <v>2429</v>
      </c>
      <c r="C144" s="127" t="s">
        <v>2430</v>
      </c>
      <c r="D144" s="128" t="s">
        <v>344</v>
      </c>
      <c r="E144" s="129" t="s">
        <v>338</v>
      </c>
      <c r="F144" s="130" t="s">
        <v>339</v>
      </c>
      <c r="G144" s="131" t="s">
        <v>347</v>
      </c>
      <c r="H144" s="132">
        <v>5</v>
      </c>
      <c r="I144" s="133" t="s">
        <v>793</v>
      </c>
      <c r="J144" s="86" t="s">
        <v>2431</v>
      </c>
      <c r="K144" s="134" t="s">
        <v>349</v>
      </c>
      <c r="L144" s="87"/>
      <c r="M144" s="327" t="s">
        <v>2432</v>
      </c>
      <c r="N144" s="88" t="s">
        <v>2433</v>
      </c>
    </row>
    <row r="145" spans="1:14" ht="26" customHeight="1">
      <c r="A145" s="136">
        <v>45343</v>
      </c>
      <c r="B145" s="329" t="s">
        <v>2434</v>
      </c>
      <c r="C145" s="127" t="s">
        <v>2435</v>
      </c>
      <c r="D145" s="128" t="s">
        <v>344</v>
      </c>
      <c r="E145" s="129" t="s">
        <v>338</v>
      </c>
      <c r="F145" s="130" t="s">
        <v>339</v>
      </c>
      <c r="G145" s="131" t="s">
        <v>471</v>
      </c>
      <c r="H145" s="132">
        <v>5</v>
      </c>
      <c r="I145" s="133" t="s">
        <v>793</v>
      </c>
      <c r="J145" s="86" t="s">
        <v>2436</v>
      </c>
      <c r="K145" s="134" t="s">
        <v>349</v>
      </c>
      <c r="L145" s="87"/>
      <c r="M145" s="327" t="s">
        <v>2437</v>
      </c>
      <c r="N145" s="88"/>
    </row>
    <row r="146" spans="1:14" ht="26" customHeight="1">
      <c r="A146" s="136">
        <v>45343</v>
      </c>
      <c r="B146" s="329" t="s">
        <v>2438</v>
      </c>
      <c r="C146" s="127" t="s">
        <v>2439</v>
      </c>
      <c r="D146" s="128" t="s">
        <v>344</v>
      </c>
      <c r="E146" s="129" t="s">
        <v>338</v>
      </c>
      <c r="F146" s="130" t="s">
        <v>374</v>
      </c>
      <c r="G146" s="131" t="s">
        <v>380</v>
      </c>
      <c r="H146" s="132">
        <v>5</v>
      </c>
      <c r="I146" s="133" t="s">
        <v>423</v>
      </c>
      <c r="J146" s="86" t="s">
        <v>2440</v>
      </c>
      <c r="K146" s="134" t="s">
        <v>360</v>
      </c>
      <c r="L146" s="87"/>
      <c r="M146" s="327" t="s">
        <v>2441</v>
      </c>
      <c r="N146" s="88" t="s">
        <v>2442</v>
      </c>
    </row>
    <row r="147" spans="1:14" ht="26" customHeight="1">
      <c r="A147" s="136">
        <v>45343</v>
      </c>
      <c r="B147" s="329" t="s">
        <v>2443</v>
      </c>
      <c r="C147" s="127" t="s">
        <v>2139</v>
      </c>
      <c r="D147" s="128" t="s">
        <v>343</v>
      </c>
      <c r="E147" s="129" t="s">
        <v>338</v>
      </c>
      <c r="F147" s="130" t="s">
        <v>1051</v>
      </c>
      <c r="G147" s="131" t="s">
        <v>345</v>
      </c>
      <c r="H147" s="132">
        <v>5</v>
      </c>
      <c r="I147" s="133" t="s">
        <v>423</v>
      </c>
      <c r="J147" s="86" t="s">
        <v>2444</v>
      </c>
      <c r="K147" s="134" t="s">
        <v>430</v>
      </c>
      <c r="L147" s="87"/>
      <c r="M147" s="327" t="s">
        <v>2445</v>
      </c>
      <c r="N147" s="88"/>
    </row>
    <row r="148" spans="1:14" ht="26" customHeight="1">
      <c r="A148" s="136">
        <v>45343</v>
      </c>
      <c r="B148" s="329" t="s">
        <v>2446</v>
      </c>
      <c r="C148" s="127" t="s">
        <v>2207</v>
      </c>
      <c r="D148" s="128" t="s">
        <v>344</v>
      </c>
      <c r="E148" s="129" t="s">
        <v>338</v>
      </c>
      <c r="F148" s="130" t="s">
        <v>374</v>
      </c>
      <c r="G148" s="131" t="s">
        <v>414</v>
      </c>
      <c r="H148" s="132">
        <v>5</v>
      </c>
      <c r="I148" s="133" t="s">
        <v>341</v>
      </c>
      <c r="J148" s="86" t="s">
        <v>2447</v>
      </c>
      <c r="K148" s="134" t="s">
        <v>360</v>
      </c>
      <c r="L148" s="87"/>
      <c r="M148" s="135"/>
      <c r="N148" s="88"/>
    </row>
    <row r="149" spans="1:14" ht="26" customHeight="1">
      <c r="A149" s="136">
        <v>45344</v>
      </c>
      <c r="B149" s="329" t="s">
        <v>2448</v>
      </c>
      <c r="C149" s="127" t="s">
        <v>1972</v>
      </c>
      <c r="D149" s="128" t="s">
        <v>343</v>
      </c>
      <c r="E149" s="129" t="s">
        <v>338</v>
      </c>
      <c r="F149" s="130" t="s">
        <v>374</v>
      </c>
      <c r="G149" s="131" t="s">
        <v>414</v>
      </c>
      <c r="H149" s="132">
        <v>5</v>
      </c>
      <c r="I149" s="133" t="s">
        <v>423</v>
      </c>
      <c r="J149" s="86" t="s">
        <v>2449</v>
      </c>
      <c r="K149" s="134" t="s">
        <v>360</v>
      </c>
      <c r="L149" s="87"/>
      <c r="M149" s="327" t="s">
        <v>2450</v>
      </c>
      <c r="N149" s="88"/>
    </row>
    <row r="150" spans="1:14" ht="26" customHeight="1">
      <c r="A150" s="136">
        <v>45344</v>
      </c>
      <c r="B150" s="329" t="s">
        <v>2185</v>
      </c>
      <c r="C150" s="127" t="s">
        <v>2451</v>
      </c>
      <c r="D150" s="128" t="s">
        <v>344</v>
      </c>
      <c r="E150" s="129" t="s">
        <v>338</v>
      </c>
      <c r="F150" s="130" t="s">
        <v>339</v>
      </c>
      <c r="G150" s="131" t="s">
        <v>380</v>
      </c>
      <c r="H150" s="132">
        <v>5</v>
      </c>
      <c r="I150" s="133" t="s">
        <v>423</v>
      </c>
      <c r="J150" s="86" t="s">
        <v>2452</v>
      </c>
      <c r="K150" s="134" t="s">
        <v>349</v>
      </c>
      <c r="L150" s="87"/>
      <c r="M150" s="327" t="s">
        <v>2453</v>
      </c>
      <c r="N150" s="88"/>
    </row>
    <row r="151" spans="1:14" ht="26" customHeight="1">
      <c r="A151" s="136">
        <v>45344</v>
      </c>
      <c r="B151" s="329" t="s">
        <v>2283</v>
      </c>
      <c r="C151" s="127" t="s">
        <v>2454</v>
      </c>
      <c r="D151" s="128" t="s">
        <v>344</v>
      </c>
      <c r="E151" s="129" t="s">
        <v>338</v>
      </c>
      <c r="F151" s="130" t="s">
        <v>374</v>
      </c>
      <c r="G151" s="131" t="s">
        <v>414</v>
      </c>
      <c r="H151" s="132">
        <v>5</v>
      </c>
      <c r="I151" s="133" t="s">
        <v>423</v>
      </c>
      <c r="J151" s="86" t="s">
        <v>2455</v>
      </c>
      <c r="K151" s="134" t="s">
        <v>360</v>
      </c>
      <c r="L151" s="87"/>
      <c r="M151" s="135"/>
      <c r="N151" s="88"/>
    </row>
    <row r="152" spans="1:14" ht="26" customHeight="1">
      <c r="A152" s="136">
        <v>45344</v>
      </c>
      <c r="B152" s="329" t="s">
        <v>2323</v>
      </c>
      <c r="C152" s="127" t="s">
        <v>2456</v>
      </c>
      <c r="D152" s="128" t="s">
        <v>344</v>
      </c>
      <c r="E152" s="129" t="s">
        <v>338</v>
      </c>
      <c r="F152" s="130" t="s">
        <v>374</v>
      </c>
      <c r="G152" s="131" t="s">
        <v>414</v>
      </c>
      <c r="H152" s="132">
        <v>5</v>
      </c>
      <c r="I152" s="133" t="s">
        <v>423</v>
      </c>
      <c r="J152" s="86" t="s">
        <v>2457</v>
      </c>
      <c r="K152" s="134" t="s">
        <v>360</v>
      </c>
      <c r="L152" s="87"/>
      <c r="M152" s="135"/>
      <c r="N152" s="88"/>
    </row>
    <row r="153" spans="1:14" ht="26" customHeight="1">
      <c r="A153" s="136">
        <v>45344</v>
      </c>
      <c r="B153" s="329" t="s">
        <v>2458</v>
      </c>
      <c r="C153" s="127" t="s">
        <v>2459</v>
      </c>
      <c r="D153" s="128" t="s">
        <v>344</v>
      </c>
      <c r="E153" s="129" t="s">
        <v>338</v>
      </c>
      <c r="F153" s="130" t="s">
        <v>339</v>
      </c>
      <c r="G153" s="131" t="s">
        <v>414</v>
      </c>
      <c r="H153" s="132">
        <v>4</v>
      </c>
      <c r="I153" s="133" t="s">
        <v>423</v>
      </c>
      <c r="J153" s="86" t="s">
        <v>2460</v>
      </c>
      <c r="K153" s="134" t="s">
        <v>349</v>
      </c>
      <c r="L153" s="87"/>
      <c r="M153" s="327" t="s">
        <v>2469</v>
      </c>
      <c r="N153" s="88"/>
    </row>
    <row r="154" spans="1:14" ht="26" customHeight="1">
      <c r="A154" s="136">
        <v>45344</v>
      </c>
      <c r="B154" s="329" t="s">
        <v>774</v>
      </c>
      <c r="C154" s="127" t="s">
        <v>2461</v>
      </c>
      <c r="D154" s="128" t="s">
        <v>343</v>
      </c>
      <c r="E154" s="129" t="s">
        <v>338</v>
      </c>
      <c r="F154" s="130" t="s">
        <v>374</v>
      </c>
      <c r="G154" s="131" t="s">
        <v>345</v>
      </c>
      <c r="H154" s="132">
        <v>4</v>
      </c>
      <c r="I154" s="133" t="s">
        <v>423</v>
      </c>
      <c r="J154" s="86" t="s">
        <v>2462</v>
      </c>
      <c r="K154" s="134" t="s">
        <v>360</v>
      </c>
      <c r="L154" s="87"/>
      <c r="M154" s="135"/>
      <c r="N154" s="88"/>
    </row>
    <row r="155" spans="1:14" ht="26" customHeight="1">
      <c r="A155" s="136">
        <v>45344</v>
      </c>
      <c r="B155" s="330" t="s">
        <v>2089</v>
      </c>
      <c r="C155" s="127" t="s">
        <v>1825</v>
      </c>
      <c r="D155" s="128" t="s">
        <v>343</v>
      </c>
      <c r="E155" s="129" t="s">
        <v>338</v>
      </c>
      <c r="F155" s="130" t="s">
        <v>374</v>
      </c>
      <c r="G155" s="131" t="s">
        <v>345</v>
      </c>
      <c r="H155" s="132">
        <v>5</v>
      </c>
      <c r="I155" s="133" t="s">
        <v>341</v>
      </c>
      <c r="J155" s="86" t="s">
        <v>2463</v>
      </c>
      <c r="K155" s="134" t="s">
        <v>360</v>
      </c>
      <c r="L155" s="87"/>
      <c r="M155" s="135"/>
      <c r="N155" s="88"/>
    </row>
    <row r="156" spans="1:14" ht="26" customHeight="1">
      <c r="A156" s="136">
        <v>45344</v>
      </c>
      <c r="B156" s="330" t="s">
        <v>2464</v>
      </c>
      <c r="C156" s="127" t="s">
        <v>2239</v>
      </c>
      <c r="D156" s="128" t="s">
        <v>344</v>
      </c>
      <c r="E156" s="129" t="s">
        <v>338</v>
      </c>
      <c r="F156" s="130" t="s">
        <v>374</v>
      </c>
      <c r="G156" s="131" t="s">
        <v>345</v>
      </c>
      <c r="H156" s="132">
        <v>5</v>
      </c>
      <c r="I156" s="133" t="s">
        <v>423</v>
      </c>
      <c r="J156" s="86" t="s">
        <v>2465</v>
      </c>
      <c r="K156" s="134" t="s">
        <v>360</v>
      </c>
      <c r="L156" s="87"/>
      <c r="M156" s="135"/>
      <c r="N156" s="88"/>
    </row>
    <row r="157" spans="1:14" ht="26" customHeight="1">
      <c r="A157" s="136">
        <v>45344</v>
      </c>
      <c r="B157" s="328" t="s">
        <v>2466</v>
      </c>
      <c r="C157" s="127" t="s">
        <v>2467</v>
      </c>
      <c r="D157" s="128" t="s">
        <v>344</v>
      </c>
      <c r="E157" s="129" t="s">
        <v>338</v>
      </c>
      <c r="F157" s="130" t="s">
        <v>374</v>
      </c>
      <c r="G157" s="131" t="s">
        <v>594</v>
      </c>
      <c r="H157" s="132">
        <v>5</v>
      </c>
      <c r="I157" s="133" t="s">
        <v>793</v>
      </c>
      <c r="J157" s="86" t="s">
        <v>2468</v>
      </c>
      <c r="K157" s="134" t="s">
        <v>430</v>
      </c>
      <c r="L157" s="87"/>
      <c r="M157" s="327" t="s">
        <v>2470</v>
      </c>
      <c r="N157" s="88"/>
    </row>
    <row r="158" spans="1:14" ht="26" customHeight="1">
      <c r="A158" s="136">
        <v>45344</v>
      </c>
      <c r="B158" s="329" t="s">
        <v>2471</v>
      </c>
      <c r="C158" s="127" t="s">
        <v>2472</v>
      </c>
      <c r="D158" s="128" t="s">
        <v>343</v>
      </c>
      <c r="E158" s="129" t="s">
        <v>338</v>
      </c>
      <c r="F158" s="130" t="s">
        <v>374</v>
      </c>
      <c r="G158" s="131" t="s">
        <v>380</v>
      </c>
      <c r="H158" s="132">
        <v>5</v>
      </c>
      <c r="I158" s="133" t="s">
        <v>423</v>
      </c>
      <c r="J158" s="86" t="s">
        <v>2473</v>
      </c>
      <c r="K158" s="134" t="s">
        <v>360</v>
      </c>
      <c r="L158" s="87"/>
      <c r="M158" s="327" t="s">
        <v>2474</v>
      </c>
      <c r="N158" s="88"/>
    </row>
    <row r="159" spans="1:14" ht="26" customHeight="1">
      <c r="A159" s="136">
        <v>45349</v>
      </c>
      <c r="B159" s="329" t="s">
        <v>2475</v>
      </c>
      <c r="C159" s="127" t="s">
        <v>2476</v>
      </c>
      <c r="D159" s="128" t="s">
        <v>344</v>
      </c>
      <c r="E159" s="129" t="s">
        <v>338</v>
      </c>
      <c r="F159" s="130" t="s">
        <v>374</v>
      </c>
      <c r="G159" s="131" t="s">
        <v>345</v>
      </c>
      <c r="H159" s="132">
        <v>5</v>
      </c>
      <c r="I159" s="133" t="s">
        <v>423</v>
      </c>
      <c r="J159" s="86" t="s">
        <v>2477</v>
      </c>
      <c r="K159" s="134" t="s">
        <v>360</v>
      </c>
      <c r="L159" s="87"/>
      <c r="M159" s="327" t="s">
        <v>2478</v>
      </c>
      <c r="N159" s="88"/>
    </row>
    <row r="160" spans="1:14" ht="26" customHeight="1">
      <c r="A160" s="136">
        <v>45349</v>
      </c>
      <c r="B160" s="329" t="s">
        <v>2480</v>
      </c>
      <c r="C160" s="127" t="s">
        <v>2479</v>
      </c>
      <c r="D160" s="128" t="s">
        <v>344</v>
      </c>
      <c r="E160" s="129" t="s">
        <v>338</v>
      </c>
      <c r="F160" s="130" t="s">
        <v>339</v>
      </c>
      <c r="G160" s="131" t="s">
        <v>347</v>
      </c>
      <c r="H160" s="132">
        <v>5</v>
      </c>
      <c r="I160" s="133" t="s">
        <v>423</v>
      </c>
      <c r="J160" s="86" t="s">
        <v>2481</v>
      </c>
      <c r="K160" s="134" t="s">
        <v>360</v>
      </c>
      <c r="L160" s="87"/>
      <c r="M160" s="327" t="s">
        <v>2482</v>
      </c>
      <c r="N160" s="88"/>
    </row>
    <row r="161" spans="1:14" ht="26" customHeight="1">
      <c r="A161" s="136">
        <v>45349</v>
      </c>
      <c r="B161" s="329" t="s">
        <v>2483</v>
      </c>
      <c r="C161" s="127" t="s">
        <v>2392</v>
      </c>
      <c r="D161" s="128" t="s">
        <v>343</v>
      </c>
      <c r="E161" s="129" t="s">
        <v>338</v>
      </c>
      <c r="F161" s="130" t="s">
        <v>339</v>
      </c>
      <c r="G161" s="131" t="s">
        <v>414</v>
      </c>
      <c r="H161" s="132">
        <v>5</v>
      </c>
      <c r="I161" s="133" t="s">
        <v>423</v>
      </c>
      <c r="J161" s="86" t="s">
        <v>2484</v>
      </c>
      <c r="K161" s="134" t="s">
        <v>1137</v>
      </c>
      <c r="L161" s="87"/>
      <c r="M161" s="327" t="s">
        <v>2485</v>
      </c>
      <c r="N161" s="88"/>
    </row>
    <row r="162" spans="1:14" ht="26" customHeight="1">
      <c r="A162" s="136">
        <v>45349</v>
      </c>
      <c r="B162" s="329" t="s">
        <v>2089</v>
      </c>
      <c r="C162" s="127" t="s">
        <v>1125</v>
      </c>
      <c r="D162" s="128" t="s">
        <v>344</v>
      </c>
      <c r="E162" s="129" t="s">
        <v>338</v>
      </c>
      <c r="F162" s="130" t="s">
        <v>374</v>
      </c>
      <c r="G162" s="131" t="s">
        <v>345</v>
      </c>
      <c r="H162" s="132">
        <v>3</v>
      </c>
      <c r="I162" s="133" t="s">
        <v>793</v>
      </c>
      <c r="J162" s="86" t="s">
        <v>2487</v>
      </c>
      <c r="K162" s="134" t="s">
        <v>360</v>
      </c>
      <c r="L162" s="87"/>
      <c r="M162" s="135"/>
      <c r="N162" s="88"/>
    </row>
    <row r="163" spans="1:14" ht="26" customHeight="1">
      <c r="A163" s="136">
        <v>45349</v>
      </c>
      <c r="B163" s="329" t="s">
        <v>2489</v>
      </c>
      <c r="C163" s="127" t="s">
        <v>2488</v>
      </c>
      <c r="D163" s="128" t="s">
        <v>343</v>
      </c>
      <c r="E163" s="129" t="s">
        <v>338</v>
      </c>
      <c r="F163" s="130" t="s">
        <v>374</v>
      </c>
      <c r="G163" s="131" t="s">
        <v>414</v>
      </c>
      <c r="H163" s="132">
        <v>5</v>
      </c>
      <c r="I163" s="133" t="s">
        <v>423</v>
      </c>
      <c r="J163" s="86" t="s">
        <v>2490</v>
      </c>
      <c r="K163" s="134" t="s">
        <v>360</v>
      </c>
      <c r="L163" s="87"/>
      <c r="M163" s="327" t="s">
        <v>2491</v>
      </c>
      <c r="N163" s="88"/>
    </row>
    <row r="164" spans="1:14" ht="26" customHeight="1">
      <c r="A164" s="136">
        <v>45349</v>
      </c>
      <c r="B164" s="329" t="s">
        <v>2492</v>
      </c>
      <c r="C164" s="127" t="s">
        <v>2493</v>
      </c>
      <c r="D164" s="128" t="s">
        <v>344</v>
      </c>
      <c r="E164" s="129" t="s">
        <v>338</v>
      </c>
      <c r="F164" s="130" t="s">
        <v>374</v>
      </c>
      <c r="G164" s="131" t="s">
        <v>471</v>
      </c>
      <c r="H164" s="132">
        <v>5</v>
      </c>
      <c r="I164" s="133" t="s">
        <v>423</v>
      </c>
      <c r="J164" s="86" t="s">
        <v>2494</v>
      </c>
      <c r="K164" s="134" t="s">
        <v>360</v>
      </c>
      <c r="L164" s="87"/>
      <c r="M164" s="327" t="s">
        <v>2495</v>
      </c>
      <c r="N164" s="88"/>
    </row>
    <row r="165" spans="1:14" ht="26" customHeight="1">
      <c r="A165" s="136">
        <v>45350</v>
      </c>
      <c r="B165" s="329" t="s">
        <v>2497</v>
      </c>
      <c r="C165" s="127" t="s">
        <v>2496</v>
      </c>
      <c r="D165" s="128" t="s">
        <v>344</v>
      </c>
      <c r="E165" s="129" t="s">
        <v>338</v>
      </c>
      <c r="F165" s="130" t="s">
        <v>374</v>
      </c>
      <c r="G165" s="131" t="s">
        <v>471</v>
      </c>
      <c r="H165" s="132">
        <v>5</v>
      </c>
      <c r="I165" s="133" t="s">
        <v>793</v>
      </c>
      <c r="J165" s="86" t="s">
        <v>2498</v>
      </c>
      <c r="K165" s="134" t="s">
        <v>360</v>
      </c>
      <c r="L165" s="87"/>
      <c r="M165" s="327" t="s">
        <v>2499</v>
      </c>
      <c r="N165" s="88" t="s">
        <v>2500</v>
      </c>
    </row>
    <row r="166" spans="1:14" ht="26" customHeight="1">
      <c r="A166" s="136">
        <v>45350</v>
      </c>
      <c r="B166" s="329" t="s">
        <v>2501</v>
      </c>
      <c r="C166" s="127" t="s">
        <v>2006</v>
      </c>
      <c r="D166" s="128" t="s">
        <v>344</v>
      </c>
      <c r="E166" s="129" t="s">
        <v>338</v>
      </c>
      <c r="F166" s="130" t="s">
        <v>374</v>
      </c>
      <c r="G166" s="131" t="s">
        <v>380</v>
      </c>
      <c r="H166" s="132">
        <v>5</v>
      </c>
      <c r="I166" s="133" t="s">
        <v>793</v>
      </c>
      <c r="J166" s="86" t="s">
        <v>2502</v>
      </c>
      <c r="K166" s="134" t="s">
        <v>360</v>
      </c>
      <c r="L166" s="87"/>
      <c r="M166" s="327" t="s">
        <v>2503</v>
      </c>
      <c r="N166" s="88" t="s">
        <v>2504</v>
      </c>
    </row>
    <row r="167" spans="1:14" ht="26" customHeight="1">
      <c r="A167" s="292">
        <v>45350</v>
      </c>
      <c r="B167" s="331" t="s">
        <v>1845</v>
      </c>
      <c r="C167" s="127" t="s">
        <v>2324</v>
      </c>
      <c r="D167" s="128" t="s">
        <v>344</v>
      </c>
      <c r="E167" s="129" t="s">
        <v>338</v>
      </c>
      <c r="F167" s="130" t="s">
        <v>374</v>
      </c>
      <c r="G167" s="131" t="s">
        <v>414</v>
      </c>
      <c r="H167" s="132">
        <v>5</v>
      </c>
      <c r="I167" s="133" t="s">
        <v>341</v>
      </c>
      <c r="J167" s="86" t="s">
        <v>2220</v>
      </c>
      <c r="K167" s="134" t="s">
        <v>360</v>
      </c>
      <c r="L167" s="87"/>
      <c r="M167" s="135"/>
      <c r="N167" s="88"/>
    </row>
    <row r="168" spans="1:14" ht="26" customHeight="1">
      <c r="A168" s="136">
        <v>45350</v>
      </c>
      <c r="B168" s="329" t="s">
        <v>2505</v>
      </c>
      <c r="C168" s="127" t="s">
        <v>2506</v>
      </c>
      <c r="D168" s="128" t="s">
        <v>344</v>
      </c>
      <c r="E168" s="129" t="s">
        <v>338</v>
      </c>
      <c r="F168" s="130" t="s">
        <v>374</v>
      </c>
      <c r="G168" s="131" t="s">
        <v>516</v>
      </c>
      <c r="H168" s="132">
        <v>5</v>
      </c>
      <c r="I168" s="133" t="s">
        <v>793</v>
      </c>
      <c r="J168" s="86" t="s">
        <v>2507</v>
      </c>
      <c r="K168" s="134" t="s">
        <v>360</v>
      </c>
      <c r="L168" s="87"/>
      <c r="M168" s="327" t="s">
        <v>2509</v>
      </c>
      <c r="N168" s="88" t="s">
        <v>2508</v>
      </c>
    </row>
    <row r="169" spans="1:14" ht="26" customHeight="1">
      <c r="A169" s="136">
        <v>45350</v>
      </c>
      <c r="B169" s="329" t="s">
        <v>2372</v>
      </c>
      <c r="C169" s="127" t="s">
        <v>2510</v>
      </c>
      <c r="D169" s="128" t="s">
        <v>344</v>
      </c>
      <c r="E169" s="129" t="s">
        <v>338</v>
      </c>
      <c r="F169" s="130" t="s">
        <v>374</v>
      </c>
      <c r="G169" s="131" t="s">
        <v>380</v>
      </c>
      <c r="H169" s="132">
        <v>4</v>
      </c>
      <c r="I169" s="133" t="s">
        <v>341</v>
      </c>
      <c r="J169" s="86" t="s">
        <v>2511</v>
      </c>
      <c r="K169" s="134" t="s">
        <v>360</v>
      </c>
      <c r="L169" s="87"/>
      <c r="M169" s="135"/>
      <c r="N169" s="88"/>
    </row>
    <row r="170" spans="1:14" ht="26" customHeight="1">
      <c r="A170" s="136">
        <v>45350</v>
      </c>
      <c r="B170" s="329" t="s">
        <v>1646</v>
      </c>
      <c r="C170" s="127" t="s">
        <v>2512</v>
      </c>
      <c r="D170" s="128" t="s">
        <v>2486</v>
      </c>
      <c r="E170" s="129" t="s">
        <v>338</v>
      </c>
      <c r="F170" s="130" t="s">
        <v>1051</v>
      </c>
      <c r="G170" s="131" t="s">
        <v>366</v>
      </c>
      <c r="H170" s="132">
        <v>5</v>
      </c>
      <c r="I170" s="133" t="s">
        <v>341</v>
      </c>
      <c r="J170" s="86" t="s">
        <v>2513</v>
      </c>
      <c r="K170" s="134" t="s">
        <v>430</v>
      </c>
      <c r="L170" s="87"/>
      <c r="M170" s="327" t="s">
        <v>2514</v>
      </c>
      <c r="N170" s="88"/>
    </row>
    <row r="171" spans="1:14" ht="26" customHeight="1">
      <c r="A171" s="292">
        <v>45351</v>
      </c>
      <c r="B171" s="329" t="s">
        <v>2089</v>
      </c>
      <c r="C171" s="127" t="s">
        <v>1961</v>
      </c>
      <c r="D171" s="128" t="s">
        <v>344</v>
      </c>
      <c r="E171" s="129" t="s">
        <v>338</v>
      </c>
      <c r="F171" s="130" t="s">
        <v>374</v>
      </c>
      <c r="G171" s="131" t="s">
        <v>345</v>
      </c>
      <c r="H171" s="132">
        <v>5</v>
      </c>
      <c r="I171" s="133" t="s">
        <v>793</v>
      </c>
      <c r="J171" s="86" t="s">
        <v>2515</v>
      </c>
      <c r="K171" s="134" t="s">
        <v>360</v>
      </c>
      <c r="L171" s="87"/>
      <c r="M171" s="327" t="s">
        <v>2516</v>
      </c>
      <c r="N171" s="88" t="s">
        <v>2517</v>
      </c>
    </row>
    <row r="172" spans="1:14" ht="26" customHeight="1">
      <c r="A172" s="136">
        <v>45351</v>
      </c>
      <c r="B172" s="329" t="s">
        <v>2089</v>
      </c>
      <c r="C172" s="127" t="s">
        <v>2239</v>
      </c>
      <c r="D172" s="128" t="s">
        <v>344</v>
      </c>
      <c r="E172" s="129" t="s">
        <v>338</v>
      </c>
      <c r="F172" s="130" t="s">
        <v>374</v>
      </c>
      <c r="G172" s="131" t="s">
        <v>345</v>
      </c>
      <c r="H172" s="132">
        <v>5</v>
      </c>
      <c r="I172" s="133" t="s">
        <v>341</v>
      </c>
      <c r="J172" s="86" t="s">
        <v>2236</v>
      </c>
      <c r="K172" s="134" t="s">
        <v>360</v>
      </c>
      <c r="L172" s="87"/>
      <c r="M172" s="135"/>
      <c r="N172" s="88" t="s">
        <v>2518</v>
      </c>
    </row>
    <row r="173" spans="1:14" ht="26" customHeight="1">
      <c r="A173" s="136">
        <v>45351</v>
      </c>
      <c r="B173" s="329" t="s">
        <v>2519</v>
      </c>
      <c r="C173" s="127" t="s">
        <v>2126</v>
      </c>
      <c r="D173" s="128" t="s">
        <v>343</v>
      </c>
      <c r="E173" s="129" t="s">
        <v>338</v>
      </c>
      <c r="F173" s="130" t="s">
        <v>374</v>
      </c>
      <c r="G173" s="131" t="s">
        <v>345</v>
      </c>
      <c r="H173" s="132">
        <v>5</v>
      </c>
      <c r="I173" s="133" t="s">
        <v>423</v>
      </c>
      <c r="J173" s="86" t="s">
        <v>2520</v>
      </c>
      <c r="K173" s="134" t="s">
        <v>360</v>
      </c>
      <c r="L173" s="87"/>
      <c r="M173" s="135"/>
      <c r="N173" s="88"/>
    </row>
    <row r="174" spans="1:14" ht="26" customHeight="1">
      <c r="A174" s="136">
        <v>45351</v>
      </c>
      <c r="B174" s="329" t="s">
        <v>2521</v>
      </c>
      <c r="C174" s="127" t="s">
        <v>1974</v>
      </c>
      <c r="D174" s="128" t="s">
        <v>344</v>
      </c>
      <c r="E174" s="129" t="s">
        <v>338</v>
      </c>
      <c r="F174" s="130" t="s">
        <v>339</v>
      </c>
      <c r="G174" s="131" t="s">
        <v>345</v>
      </c>
      <c r="H174" s="132">
        <v>5</v>
      </c>
      <c r="I174" s="133" t="s">
        <v>423</v>
      </c>
      <c r="J174" s="86" t="s">
        <v>2522</v>
      </c>
      <c r="K174" s="134" t="s">
        <v>349</v>
      </c>
      <c r="L174" s="87"/>
      <c r="M174" s="327" t="s">
        <v>2524</v>
      </c>
      <c r="N174" s="88" t="s">
        <v>2523</v>
      </c>
    </row>
    <row r="175" spans="1:14" ht="26" customHeight="1">
      <c r="A175" s="136">
        <v>45351</v>
      </c>
      <c r="B175" s="329" t="s">
        <v>2525</v>
      </c>
      <c r="C175" s="127" t="s">
        <v>1983</v>
      </c>
      <c r="D175" s="128" t="s">
        <v>344</v>
      </c>
      <c r="E175" s="129" t="s">
        <v>338</v>
      </c>
      <c r="F175" s="130" t="s">
        <v>339</v>
      </c>
      <c r="G175" s="131" t="s">
        <v>345</v>
      </c>
      <c r="H175" s="132">
        <v>5</v>
      </c>
      <c r="I175" s="133" t="s">
        <v>423</v>
      </c>
      <c r="J175" s="86" t="s">
        <v>2526</v>
      </c>
      <c r="K175" s="134" t="s">
        <v>349</v>
      </c>
      <c r="L175" s="87"/>
      <c r="M175" s="327" t="s">
        <v>2527</v>
      </c>
      <c r="N175" s="88"/>
    </row>
    <row r="176" spans="1:14" ht="26" customHeight="1">
      <c r="A176" s="136">
        <v>45351</v>
      </c>
      <c r="B176" s="329" t="s">
        <v>2528</v>
      </c>
      <c r="C176" s="127" t="s">
        <v>2254</v>
      </c>
      <c r="D176" s="128" t="s">
        <v>344</v>
      </c>
      <c r="E176" s="129" t="s">
        <v>338</v>
      </c>
      <c r="F176" s="130" t="s">
        <v>374</v>
      </c>
      <c r="G176" s="131" t="s">
        <v>939</v>
      </c>
      <c r="H176" s="132">
        <v>5</v>
      </c>
      <c r="I176" s="133" t="s">
        <v>341</v>
      </c>
      <c r="J176" s="86" t="s">
        <v>2040</v>
      </c>
      <c r="K176" s="134" t="s">
        <v>349</v>
      </c>
      <c r="L176" s="87"/>
      <c r="M176" s="135"/>
      <c r="N176" s="88"/>
    </row>
    <row r="177" spans="1:14" ht="26" customHeight="1">
      <c r="A177" s="136">
        <v>45351</v>
      </c>
      <c r="B177" s="329" t="s">
        <v>2531</v>
      </c>
      <c r="C177" s="127" t="s">
        <v>2529</v>
      </c>
      <c r="D177" s="128" t="s">
        <v>343</v>
      </c>
      <c r="E177" s="129" t="s">
        <v>338</v>
      </c>
      <c r="F177" s="130" t="s">
        <v>1051</v>
      </c>
      <c r="G177" s="131" t="s">
        <v>380</v>
      </c>
      <c r="H177" s="132">
        <v>5</v>
      </c>
      <c r="I177" s="133" t="s">
        <v>793</v>
      </c>
      <c r="J177" s="86" t="s">
        <v>2533</v>
      </c>
      <c r="K177" s="134" t="s">
        <v>360</v>
      </c>
      <c r="L177" s="87"/>
      <c r="M177" s="327" t="s">
        <v>2535</v>
      </c>
      <c r="N177" s="88"/>
    </row>
    <row r="178" spans="1:14" ht="26" customHeight="1">
      <c r="A178" s="136">
        <v>45351</v>
      </c>
      <c r="B178" s="329" t="s">
        <v>2532</v>
      </c>
      <c r="C178" s="127" t="s">
        <v>2530</v>
      </c>
      <c r="D178" s="128" t="s">
        <v>343</v>
      </c>
      <c r="E178" s="129" t="s">
        <v>338</v>
      </c>
      <c r="F178" s="130" t="s">
        <v>1051</v>
      </c>
      <c r="G178" s="131" t="s">
        <v>380</v>
      </c>
      <c r="H178" s="132">
        <v>5</v>
      </c>
      <c r="I178" s="133" t="s">
        <v>423</v>
      </c>
      <c r="J178" s="86" t="s">
        <v>2534</v>
      </c>
      <c r="K178" s="134" t="s">
        <v>360</v>
      </c>
      <c r="L178" s="87"/>
      <c r="M178" s="327" t="s">
        <v>2536</v>
      </c>
      <c r="N178" s="88"/>
    </row>
    <row r="179" spans="1:14" ht="26" customHeight="1">
      <c r="A179" s="136">
        <v>45351</v>
      </c>
      <c r="B179" s="329" t="s">
        <v>2255</v>
      </c>
      <c r="C179" s="127" t="s">
        <v>2006</v>
      </c>
      <c r="D179" s="128" t="s">
        <v>344</v>
      </c>
      <c r="E179" s="129" t="s">
        <v>338</v>
      </c>
      <c r="F179" s="130" t="s">
        <v>374</v>
      </c>
      <c r="G179" s="131" t="s">
        <v>345</v>
      </c>
      <c r="H179" s="132">
        <v>5</v>
      </c>
      <c r="I179" s="133" t="s">
        <v>341</v>
      </c>
      <c r="J179" s="86" t="s">
        <v>2537</v>
      </c>
      <c r="K179" s="134" t="s">
        <v>360</v>
      </c>
      <c r="L179" s="87"/>
      <c r="M179" s="135"/>
      <c r="N179" s="88" t="s">
        <v>2538</v>
      </c>
    </row>
    <row r="180" spans="1:14" ht="26" customHeight="1">
      <c r="A180" s="136">
        <v>45351</v>
      </c>
      <c r="B180" s="329" t="s">
        <v>2089</v>
      </c>
      <c r="C180" s="127" t="s">
        <v>2539</v>
      </c>
      <c r="D180" s="128" t="s">
        <v>344</v>
      </c>
      <c r="E180" s="129" t="s">
        <v>338</v>
      </c>
      <c r="F180" s="130" t="s">
        <v>374</v>
      </c>
      <c r="G180" s="131" t="s">
        <v>345</v>
      </c>
      <c r="H180" s="132">
        <v>5</v>
      </c>
      <c r="I180" s="133" t="s">
        <v>423</v>
      </c>
      <c r="J180" s="86" t="s">
        <v>2537</v>
      </c>
      <c r="K180" s="134" t="s">
        <v>360</v>
      </c>
      <c r="L180" s="87"/>
      <c r="M180" s="327" t="s">
        <v>2540</v>
      </c>
      <c r="N180" s="88" t="s">
        <v>2541</v>
      </c>
    </row>
    <row r="181" spans="1:14" ht="26" customHeight="1">
      <c r="A181" s="136">
        <v>45352</v>
      </c>
      <c r="B181" s="329" t="s">
        <v>2283</v>
      </c>
      <c r="C181" s="127" t="s">
        <v>2361</v>
      </c>
      <c r="D181" s="128" t="s">
        <v>344</v>
      </c>
      <c r="E181" s="129" t="s">
        <v>338</v>
      </c>
      <c r="F181" s="130" t="s">
        <v>374</v>
      </c>
      <c r="G181" s="131" t="s">
        <v>414</v>
      </c>
      <c r="H181" s="132">
        <v>5</v>
      </c>
      <c r="I181" s="133" t="s">
        <v>423</v>
      </c>
      <c r="J181" s="86" t="s">
        <v>2542</v>
      </c>
      <c r="K181" s="134" t="s">
        <v>360</v>
      </c>
      <c r="L181" s="87"/>
      <c r="M181" s="327" t="s">
        <v>2543</v>
      </c>
      <c r="N181" s="88"/>
    </row>
    <row r="182" spans="1:14" ht="26" customHeight="1">
      <c r="A182" s="136">
        <v>45352</v>
      </c>
      <c r="B182" s="329" t="s">
        <v>2341</v>
      </c>
      <c r="C182" s="127" t="s">
        <v>2544</v>
      </c>
      <c r="D182" s="128" t="s">
        <v>343</v>
      </c>
      <c r="E182" s="129" t="s">
        <v>338</v>
      </c>
      <c r="F182" s="130" t="s">
        <v>374</v>
      </c>
      <c r="G182" s="131" t="s">
        <v>345</v>
      </c>
      <c r="H182" s="132">
        <v>5</v>
      </c>
      <c r="I182" s="133" t="s">
        <v>341</v>
      </c>
      <c r="J182" s="86" t="s">
        <v>2545</v>
      </c>
      <c r="K182" s="134" t="s">
        <v>360</v>
      </c>
      <c r="L182" s="87"/>
      <c r="M182" s="135"/>
      <c r="N182" s="88"/>
    </row>
    <row r="183" spans="1:14" ht="26" customHeight="1">
      <c r="A183" s="136">
        <v>45352</v>
      </c>
      <c r="B183" s="330" t="s">
        <v>2215</v>
      </c>
      <c r="C183" s="127" t="s">
        <v>2546</v>
      </c>
      <c r="D183" s="128" t="s">
        <v>344</v>
      </c>
      <c r="E183" s="129" t="s">
        <v>338</v>
      </c>
      <c r="F183" s="130" t="s">
        <v>374</v>
      </c>
      <c r="G183" s="131" t="s">
        <v>380</v>
      </c>
      <c r="H183" s="132">
        <v>3</v>
      </c>
      <c r="I183" s="133" t="s">
        <v>423</v>
      </c>
      <c r="J183" s="86" t="s">
        <v>2547</v>
      </c>
      <c r="K183" s="134" t="s">
        <v>360</v>
      </c>
      <c r="L183" s="87"/>
      <c r="M183" s="327" t="s">
        <v>2548</v>
      </c>
      <c r="N183" s="88"/>
    </row>
    <row r="184" spans="1:14" ht="26" customHeight="1">
      <c r="A184" s="136">
        <v>45352</v>
      </c>
      <c r="B184" s="330" t="s">
        <v>2549</v>
      </c>
      <c r="C184" s="127" t="s">
        <v>1991</v>
      </c>
      <c r="D184" s="128" t="s">
        <v>344</v>
      </c>
      <c r="E184" s="129" t="s">
        <v>338</v>
      </c>
      <c r="F184" s="130" t="s">
        <v>374</v>
      </c>
      <c r="G184" s="131" t="s">
        <v>345</v>
      </c>
      <c r="H184" s="132">
        <v>5</v>
      </c>
      <c r="I184" s="133" t="s">
        <v>341</v>
      </c>
      <c r="J184" s="86" t="s">
        <v>2550</v>
      </c>
      <c r="K184" s="134" t="s">
        <v>360</v>
      </c>
      <c r="L184" s="87"/>
      <c r="M184" s="135"/>
      <c r="N184" s="88"/>
    </row>
    <row r="185" spans="1:14" ht="26" customHeight="1">
      <c r="A185" s="136">
        <v>45352</v>
      </c>
      <c r="B185" s="328" t="s">
        <v>2553</v>
      </c>
      <c r="C185" s="127" t="s">
        <v>2551</v>
      </c>
      <c r="D185" s="128" t="s">
        <v>344</v>
      </c>
      <c r="E185" s="129" t="s">
        <v>338</v>
      </c>
      <c r="F185" s="130" t="s">
        <v>374</v>
      </c>
      <c r="G185" s="131" t="s">
        <v>414</v>
      </c>
      <c r="H185" s="132">
        <v>5</v>
      </c>
      <c r="I185" s="133" t="s">
        <v>423</v>
      </c>
      <c r="J185" s="86" t="s">
        <v>2554</v>
      </c>
      <c r="K185" s="134" t="s">
        <v>1137</v>
      </c>
      <c r="L185" s="87"/>
      <c r="M185" s="327" t="s">
        <v>2555</v>
      </c>
      <c r="N185" s="88"/>
    </row>
    <row r="186" spans="1:14" ht="26" customHeight="1">
      <c r="A186" s="136">
        <v>45352</v>
      </c>
      <c r="B186" s="329" t="s">
        <v>2089</v>
      </c>
      <c r="C186" s="127" t="s">
        <v>2552</v>
      </c>
      <c r="D186" s="128" t="s">
        <v>344</v>
      </c>
      <c r="E186" s="129" t="s">
        <v>338</v>
      </c>
      <c r="F186" s="130" t="s">
        <v>374</v>
      </c>
      <c r="G186" s="131" t="s">
        <v>345</v>
      </c>
      <c r="H186" s="132">
        <v>5</v>
      </c>
      <c r="I186" s="133" t="s">
        <v>423</v>
      </c>
      <c r="J186" s="86" t="s">
        <v>2556</v>
      </c>
      <c r="K186" s="134" t="s">
        <v>360</v>
      </c>
      <c r="L186" s="87"/>
      <c r="M186" s="135"/>
      <c r="N186" s="88"/>
    </row>
    <row r="187" spans="1:14" ht="26" customHeight="1">
      <c r="A187" s="136">
        <v>45352</v>
      </c>
      <c r="B187" s="329" t="s">
        <v>2558</v>
      </c>
      <c r="C187" s="127" t="s">
        <v>2557</v>
      </c>
      <c r="D187" s="128" t="s">
        <v>344</v>
      </c>
      <c r="E187" s="129" t="s">
        <v>338</v>
      </c>
      <c r="F187" s="130" t="s">
        <v>339</v>
      </c>
      <c r="G187" s="131" t="s">
        <v>414</v>
      </c>
      <c r="H187" s="132">
        <v>5</v>
      </c>
      <c r="I187" s="133" t="s">
        <v>423</v>
      </c>
      <c r="J187" s="86" t="s">
        <v>2559</v>
      </c>
      <c r="K187" s="134" t="s">
        <v>349</v>
      </c>
      <c r="L187" s="87"/>
      <c r="M187" s="135"/>
      <c r="N187" s="88"/>
    </row>
    <row r="188" spans="1:14" ht="26" customHeight="1">
      <c r="A188" s="136">
        <v>45363</v>
      </c>
      <c r="B188" s="332" t="s">
        <v>2560</v>
      </c>
      <c r="C188" s="127" t="s">
        <v>2561</v>
      </c>
      <c r="D188" s="128" t="s">
        <v>343</v>
      </c>
      <c r="E188" s="129" t="s">
        <v>338</v>
      </c>
      <c r="F188" s="130" t="s">
        <v>374</v>
      </c>
      <c r="G188" s="131" t="s">
        <v>380</v>
      </c>
      <c r="H188" s="132">
        <v>4</v>
      </c>
      <c r="I188" s="133" t="s">
        <v>948</v>
      </c>
      <c r="J188" s="86" t="s">
        <v>2562</v>
      </c>
      <c r="K188" s="134" t="s">
        <v>360</v>
      </c>
      <c r="L188" s="87"/>
      <c r="M188" s="135"/>
      <c r="N188" s="88"/>
    </row>
    <row r="189" spans="1:14" ht="26" customHeight="1">
      <c r="A189" s="136">
        <v>45363</v>
      </c>
      <c r="B189" s="332" t="s">
        <v>2089</v>
      </c>
      <c r="C189" s="127" t="s">
        <v>2563</v>
      </c>
      <c r="D189" s="128" t="s">
        <v>344</v>
      </c>
      <c r="E189" s="129" t="s">
        <v>338</v>
      </c>
      <c r="F189" s="130" t="s">
        <v>374</v>
      </c>
      <c r="G189" s="131" t="s">
        <v>345</v>
      </c>
      <c r="H189" s="132">
        <v>5</v>
      </c>
      <c r="I189" s="133" t="s">
        <v>423</v>
      </c>
      <c r="J189" s="86" t="s">
        <v>2537</v>
      </c>
      <c r="K189" s="134" t="s">
        <v>360</v>
      </c>
      <c r="L189" s="87"/>
      <c r="M189" s="333" t="s">
        <v>2564</v>
      </c>
      <c r="N189" s="88" t="s">
        <v>2565</v>
      </c>
    </row>
    <row r="190" spans="1:14" ht="26" customHeight="1">
      <c r="A190" s="136">
        <v>45363</v>
      </c>
      <c r="B190" s="332" t="s">
        <v>2566</v>
      </c>
      <c r="C190" s="127" t="s">
        <v>2567</v>
      </c>
      <c r="D190" s="128" t="s">
        <v>344</v>
      </c>
      <c r="E190" s="129" t="s">
        <v>465</v>
      </c>
      <c r="F190" s="130" t="s">
        <v>374</v>
      </c>
      <c r="G190" s="131" t="s">
        <v>345</v>
      </c>
      <c r="H190" s="132">
        <v>5</v>
      </c>
      <c r="I190" s="133" t="s">
        <v>793</v>
      </c>
      <c r="J190" s="86" t="s">
        <v>2568</v>
      </c>
      <c r="K190" s="134" t="s">
        <v>360</v>
      </c>
      <c r="L190" s="87"/>
      <c r="M190" s="135"/>
      <c r="N190" s="88" t="s">
        <v>2569</v>
      </c>
    </row>
    <row r="191" spans="1:14" ht="26" customHeight="1">
      <c r="A191" s="136">
        <v>45363</v>
      </c>
      <c r="B191" s="332" t="s">
        <v>2570</v>
      </c>
      <c r="C191" s="127" t="s">
        <v>2571</v>
      </c>
      <c r="D191" s="128" t="s">
        <v>344</v>
      </c>
      <c r="E191" s="129" t="s">
        <v>338</v>
      </c>
      <c r="F191" s="130" t="s">
        <v>374</v>
      </c>
      <c r="G191" s="131" t="s">
        <v>375</v>
      </c>
      <c r="H191" s="132">
        <v>5</v>
      </c>
      <c r="I191" s="133" t="s">
        <v>423</v>
      </c>
      <c r="J191" s="86" t="s">
        <v>2572</v>
      </c>
      <c r="K191" s="134" t="s">
        <v>360</v>
      </c>
      <c r="L191" s="87"/>
      <c r="M191" s="333" t="s">
        <v>2573</v>
      </c>
      <c r="N191" s="88"/>
    </row>
    <row r="192" spans="1:14" ht="26" customHeight="1">
      <c r="A192" s="136">
        <v>45363</v>
      </c>
      <c r="B192" s="332" t="s">
        <v>2372</v>
      </c>
      <c r="C192" s="127" t="s">
        <v>2574</v>
      </c>
      <c r="D192" s="128" t="s">
        <v>344</v>
      </c>
      <c r="E192" s="129" t="s">
        <v>338</v>
      </c>
      <c r="F192" s="130" t="s">
        <v>374</v>
      </c>
      <c r="G192" s="131" t="s">
        <v>380</v>
      </c>
      <c r="H192" s="132">
        <v>3</v>
      </c>
      <c r="I192" s="133" t="s">
        <v>423</v>
      </c>
      <c r="J192" s="86" t="s">
        <v>2575</v>
      </c>
      <c r="K192" s="134" t="s">
        <v>360</v>
      </c>
      <c r="L192" s="87"/>
      <c r="M192" s="135"/>
      <c r="N192" s="88"/>
    </row>
    <row r="193" spans="1:14" ht="26" customHeight="1">
      <c r="A193" s="136">
        <v>45363</v>
      </c>
      <c r="B193" s="332" t="s">
        <v>2576</v>
      </c>
      <c r="C193" s="127" t="s">
        <v>2577</v>
      </c>
      <c r="D193" s="128" t="s">
        <v>344</v>
      </c>
      <c r="E193" s="129" t="s">
        <v>338</v>
      </c>
      <c r="F193" s="130" t="s">
        <v>374</v>
      </c>
      <c r="G193" s="131" t="s">
        <v>414</v>
      </c>
      <c r="H193" s="132">
        <v>5</v>
      </c>
      <c r="I193" s="133" t="s">
        <v>423</v>
      </c>
      <c r="J193" s="86" t="s">
        <v>2578</v>
      </c>
      <c r="K193" s="134" t="s">
        <v>360</v>
      </c>
      <c r="L193" s="87"/>
      <c r="M193" s="135"/>
      <c r="N193" s="88"/>
    </row>
    <row r="194" spans="1:14" ht="26" customHeight="1">
      <c r="A194" s="136">
        <v>45363</v>
      </c>
      <c r="B194" s="332" t="s">
        <v>2579</v>
      </c>
      <c r="C194" s="127" t="s">
        <v>2580</v>
      </c>
      <c r="D194" s="128" t="s">
        <v>343</v>
      </c>
      <c r="E194" s="129" t="s">
        <v>338</v>
      </c>
      <c r="F194" s="130" t="s">
        <v>374</v>
      </c>
      <c r="G194" s="131" t="s">
        <v>366</v>
      </c>
      <c r="H194" s="132">
        <v>5</v>
      </c>
      <c r="I194" s="133" t="s">
        <v>476</v>
      </c>
      <c r="J194" s="86" t="s">
        <v>2581</v>
      </c>
      <c r="K194" s="134" t="s">
        <v>360</v>
      </c>
      <c r="L194" s="87"/>
      <c r="M194" s="135"/>
      <c r="N194" s="88"/>
    </row>
    <row r="195" spans="1:14" ht="26" customHeight="1">
      <c r="A195" s="136">
        <v>45364</v>
      </c>
      <c r="B195" s="332" t="s">
        <v>2582</v>
      </c>
      <c r="C195" s="127" t="s">
        <v>2583</v>
      </c>
      <c r="D195" s="128" t="s">
        <v>344</v>
      </c>
      <c r="E195" s="129" t="s">
        <v>338</v>
      </c>
      <c r="F195" s="130" t="s">
        <v>374</v>
      </c>
      <c r="G195" s="131" t="s">
        <v>380</v>
      </c>
      <c r="H195" s="132">
        <v>5</v>
      </c>
      <c r="I195" s="133" t="s">
        <v>423</v>
      </c>
      <c r="J195" s="86" t="s">
        <v>2584</v>
      </c>
      <c r="K195" s="134" t="s">
        <v>360</v>
      </c>
      <c r="L195" s="87"/>
      <c r="M195" s="135"/>
      <c r="N195" s="88"/>
    </row>
    <row r="196" spans="1:14" ht="26" customHeight="1">
      <c r="A196" s="136">
        <v>45364</v>
      </c>
      <c r="B196" s="332" t="s">
        <v>2585</v>
      </c>
      <c r="C196" s="127" t="s">
        <v>2586</v>
      </c>
      <c r="D196" s="128" t="s">
        <v>344</v>
      </c>
      <c r="E196" s="129" t="s">
        <v>338</v>
      </c>
      <c r="F196" s="130" t="s">
        <v>374</v>
      </c>
      <c r="G196" s="131" t="s">
        <v>414</v>
      </c>
      <c r="H196" s="132">
        <v>4</v>
      </c>
      <c r="I196" s="133" t="s">
        <v>793</v>
      </c>
      <c r="J196" s="86" t="s">
        <v>2587</v>
      </c>
      <c r="K196" s="134" t="s">
        <v>360</v>
      </c>
      <c r="L196" s="87"/>
      <c r="M196" s="333" t="s">
        <v>2588</v>
      </c>
      <c r="N196" s="88"/>
    </row>
    <row r="197" spans="1:14" ht="26" customHeight="1">
      <c r="A197" s="136">
        <v>45364</v>
      </c>
      <c r="B197" s="332" t="s">
        <v>2283</v>
      </c>
      <c r="C197" s="127" t="s">
        <v>2589</v>
      </c>
      <c r="D197" s="128" t="s">
        <v>344</v>
      </c>
      <c r="E197" s="129" t="s">
        <v>338</v>
      </c>
      <c r="F197" s="130" t="s">
        <v>374</v>
      </c>
      <c r="G197" s="131" t="s">
        <v>414</v>
      </c>
      <c r="H197" s="132">
        <v>5</v>
      </c>
      <c r="I197" s="133" t="s">
        <v>341</v>
      </c>
      <c r="J197" s="86" t="s">
        <v>2590</v>
      </c>
      <c r="K197" s="134" t="s">
        <v>360</v>
      </c>
      <c r="L197" s="87"/>
      <c r="M197" s="135"/>
      <c r="N197" s="88"/>
    </row>
    <row r="198" spans="1:14" ht="26" customHeight="1">
      <c r="A198" s="136">
        <v>45364</v>
      </c>
      <c r="B198" s="332" t="s">
        <v>2464</v>
      </c>
      <c r="C198" s="127" t="s">
        <v>2591</v>
      </c>
      <c r="D198" s="128" t="s">
        <v>344</v>
      </c>
      <c r="E198" s="129" t="s">
        <v>338</v>
      </c>
      <c r="F198" s="130" t="s">
        <v>374</v>
      </c>
      <c r="G198" s="131" t="s">
        <v>414</v>
      </c>
      <c r="H198" s="132">
        <v>5</v>
      </c>
      <c r="I198" s="133" t="s">
        <v>423</v>
      </c>
      <c r="J198" s="86" t="s">
        <v>2592</v>
      </c>
      <c r="K198" s="134" t="s">
        <v>360</v>
      </c>
      <c r="L198" s="87"/>
      <c r="M198" s="135"/>
      <c r="N198" s="88" t="s">
        <v>2593</v>
      </c>
    </row>
    <row r="199" spans="1:14" ht="26" customHeight="1">
      <c r="A199" s="136">
        <v>45364</v>
      </c>
      <c r="B199" s="332" t="s">
        <v>2089</v>
      </c>
      <c r="C199" s="127" t="s">
        <v>2594</v>
      </c>
      <c r="D199" s="128" t="s">
        <v>344</v>
      </c>
      <c r="E199" s="129" t="s">
        <v>338</v>
      </c>
      <c r="F199" s="130" t="s">
        <v>374</v>
      </c>
      <c r="G199" s="131" t="s">
        <v>380</v>
      </c>
      <c r="H199" s="132">
        <v>5</v>
      </c>
      <c r="I199" s="133" t="s">
        <v>793</v>
      </c>
      <c r="J199" s="86" t="s">
        <v>2595</v>
      </c>
      <c r="K199" s="134" t="s">
        <v>360</v>
      </c>
      <c r="L199" s="87"/>
      <c r="M199" s="135"/>
      <c r="N199" s="88" t="s">
        <v>2596</v>
      </c>
    </row>
    <row r="200" spans="1:14" ht="26" customHeight="1">
      <c r="A200" s="136">
        <v>45364</v>
      </c>
      <c r="B200" s="332" t="s">
        <v>2089</v>
      </c>
      <c r="C200" s="127" t="s">
        <v>2597</v>
      </c>
      <c r="D200" s="128" t="s">
        <v>343</v>
      </c>
      <c r="E200" s="129" t="s">
        <v>338</v>
      </c>
      <c r="F200" s="130" t="s">
        <v>374</v>
      </c>
      <c r="G200" s="131" t="s">
        <v>414</v>
      </c>
      <c r="H200" s="132">
        <v>5</v>
      </c>
      <c r="I200" s="133" t="s">
        <v>793</v>
      </c>
      <c r="J200" s="86" t="s">
        <v>2598</v>
      </c>
      <c r="K200" s="134" t="s">
        <v>360</v>
      </c>
      <c r="L200" s="87"/>
      <c r="M200" s="135"/>
      <c r="N200" s="88"/>
    </row>
    <row r="201" spans="1:14" ht="26" customHeight="1">
      <c r="A201" s="136">
        <v>45364</v>
      </c>
      <c r="B201" s="332" t="s">
        <v>2089</v>
      </c>
      <c r="C201" s="127" t="s">
        <v>2599</v>
      </c>
      <c r="D201" s="128" t="s">
        <v>344</v>
      </c>
      <c r="E201" s="129" t="s">
        <v>338</v>
      </c>
      <c r="F201" s="130" t="s">
        <v>374</v>
      </c>
      <c r="G201" s="131" t="s">
        <v>414</v>
      </c>
      <c r="H201" s="132">
        <v>5</v>
      </c>
      <c r="I201" s="133" t="s">
        <v>793</v>
      </c>
      <c r="J201" s="86" t="s">
        <v>2600</v>
      </c>
      <c r="K201" s="134" t="s">
        <v>360</v>
      </c>
      <c r="L201" s="87"/>
      <c r="M201" s="135"/>
      <c r="N201" s="88"/>
    </row>
    <row r="202" spans="1:14" ht="26" customHeight="1">
      <c r="A202" s="136">
        <v>45364</v>
      </c>
      <c r="B202" s="332" t="s">
        <v>2558</v>
      </c>
      <c r="C202" s="127" t="s">
        <v>2601</v>
      </c>
      <c r="D202" s="128" t="s">
        <v>344</v>
      </c>
      <c r="E202" s="129" t="s">
        <v>338</v>
      </c>
      <c r="F202" s="130" t="s">
        <v>374</v>
      </c>
      <c r="G202" s="131" t="s">
        <v>345</v>
      </c>
      <c r="H202" s="132">
        <v>5</v>
      </c>
      <c r="I202" s="133" t="s">
        <v>793</v>
      </c>
      <c r="J202" s="86" t="s">
        <v>2602</v>
      </c>
      <c r="K202" s="134" t="s">
        <v>360</v>
      </c>
      <c r="L202" s="87"/>
      <c r="M202" s="135"/>
      <c r="N202" s="88"/>
    </row>
    <row r="203" spans="1:14" ht="26" customHeight="1">
      <c r="A203" s="136">
        <v>45364</v>
      </c>
      <c r="B203" s="332" t="s">
        <v>2604</v>
      </c>
      <c r="C203" s="127" t="s">
        <v>2603</v>
      </c>
      <c r="D203" s="128" t="s">
        <v>344</v>
      </c>
      <c r="E203" s="129" t="s">
        <v>338</v>
      </c>
      <c r="F203" s="130" t="s">
        <v>374</v>
      </c>
      <c r="G203" s="131" t="s">
        <v>414</v>
      </c>
      <c r="H203" s="132">
        <v>5</v>
      </c>
      <c r="I203" s="133" t="s">
        <v>793</v>
      </c>
      <c r="J203" s="86" t="s">
        <v>2605</v>
      </c>
      <c r="K203" s="134" t="s">
        <v>360</v>
      </c>
      <c r="L203" s="87"/>
      <c r="M203" s="333" t="s">
        <v>2606</v>
      </c>
      <c r="N203" s="88"/>
    </row>
    <row r="204" spans="1:14" ht="26" customHeight="1">
      <c r="A204" s="136">
        <v>45364</v>
      </c>
      <c r="B204" s="332" t="s">
        <v>2372</v>
      </c>
      <c r="C204" s="127" t="s">
        <v>2607</v>
      </c>
      <c r="D204" s="128" t="s">
        <v>343</v>
      </c>
      <c r="E204" s="129" t="s">
        <v>338</v>
      </c>
      <c r="F204" s="130" t="s">
        <v>374</v>
      </c>
      <c r="G204" s="131" t="s">
        <v>380</v>
      </c>
      <c r="H204" s="132">
        <v>4</v>
      </c>
      <c r="I204" s="133" t="s">
        <v>793</v>
      </c>
      <c r="J204" s="86" t="s">
        <v>2316</v>
      </c>
      <c r="K204" s="134" t="s">
        <v>360</v>
      </c>
      <c r="L204" s="87"/>
      <c r="M204" s="135"/>
      <c r="N204" s="88"/>
    </row>
    <row r="205" spans="1:14" ht="26" customHeight="1">
      <c r="A205" s="136">
        <v>45365</v>
      </c>
      <c r="B205" s="334" t="s">
        <v>2089</v>
      </c>
      <c r="C205" s="127" t="s">
        <v>2608</v>
      </c>
      <c r="D205" s="128" t="s">
        <v>344</v>
      </c>
      <c r="E205" s="129" t="s">
        <v>338</v>
      </c>
      <c r="F205" s="130" t="s">
        <v>374</v>
      </c>
      <c r="G205" s="131" t="s">
        <v>414</v>
      </c>
      <c r="H205" s="132">
        <v>5</v>
      </c>
      <c r="I205" s="133" t="s">
        <v>793</v>
      </c>
      <c r="J205" s="86" t="s">
        <v>2609</v>
      </c>
      <c r="K205" s="134" t="s">
        <v>360</v>
      </c>
      <c r="L205" s="87"/>
      <c r="M205" s="335" t="s">
        <v>2610</v>
      </c>
      <c r="N205" s="88" t="s">
        <v>2611</v>
      </c>
    </row>
    <row r="206" spans="1:14" ht="26" customHeight="1">
      <c r="A206" s="136">
        <v>45365</v>
      </c>
      <c r="B206" s="334" t="s">
        <v>2613</v>
      </c>
      <c r="C206" s="127" t="s">
        <v>2612</v>
      </c>
      <c r="D206" s="128" t="s">
        <v>344</v>
      </c>
      <c r="E206" s="129" t="s">
        <v>338</v>
      </c>
      <c r="F206" s="130" t="s">
        <v>374</v>
      </c>
      <c r="G206" s="131" t="s">
        <v>366</v>
      </c>
      <c r="H206" s="132">
        <v>5</v>
      </c>
      <c r="I206" s="133" t="s">
        <v>948</v>
      </c>
      <c r="J206" s="86" t="s">
        <v>2614</v>
      </c>
      <c r="K206" s="134" t="s">
        <v>360</v>
      </c>
      <c r="L206" s="87"/>
      <c r="M206" s="335" t="s">
        <v>2615</v>
      </c>
      <c r="N206" s="88"/>
    </row>
    <row r="207" spans="1:14" ht="26" customHeight="1">
      <c r="A207" s="136">
        <v>45365</v>
      </c>
      <c r="B207" s="334" t="s">
        <v>2089</v>
      </c>
      <c r="C207" s="127" t="s">
        <v>2616</v>
      </c>
      <c r="D207" s="128" t="s">
        <v>344</v>
      </c>
      <c r="E207" s="129" t="s">
        <v>338</v>
      </c>
      <c r="F207" s="130" t="s">
        <v>374</v>
      </c>
      <c r="G207" s="131" t="s">
        <v>414</v>
      </c>
      <c r="H207" s="132">
        <v>4</v>
      </c>
      <c r="I207" s="133" t="s">
        <v>793</v>
      </c>
      <c r="J207" s="86" t="s">
        <v>2617</v>
      </c>
      <c r="K207" s="134" t="s">
        <v>360</v>
      </c>
      <c r="L207" s="87"/>
      <c r="M207" s="135"/>
      <c r="N207" s="88"/>
    </row>
    <row r="208" spans="1:14" ht="26" customHeight="1">
      <c r="A208" s="136">
        <v>45365</v>
      </c>
      <c r="B208" s="334" t="s">
        <v>2089</v>
      </c>
      <c r="C208" s="127" t="s">
        <v>2618</v>
      </c>
      <c r="D208" s="128" t="s">
        <v>344</v>
      </c>
      <c r="E208" s="129" t="s">
        <v>338</v>
      </c>
      <c r="F208" s="130" t="s">
        <v>374</v>
      </c>
      <c r="G208" s="131" t="s">
        <v>414</v>
      </c>
      <c r="H208" s="132">
        <v>5</v>
      </c>
      <c r="I208" s="133" t="s">
        <v>793</v>
      </c>
      <c r="J208" s="86" t="s">
        <v>2619</v>
      </c>
      <c r="K208" s="134" t="s">
        <v>360</v>
      </c>
      <c r="L208" s="87"/>
      <c r="M208" s="335" t="s">
        <v>2621</v>
      </c>
      <c r="N208" s="88" t="s">
        <v>2620</v>
      </c>
    </row>
    <row r="209" spans="1:14" ht="26" customHeight="1">
      <c r="A209" s="136">
        <v>45365</v>
      </c>
      <c r="B209" s="334" t="s">
        <v>2089</v>
      </c>
      <c r="C209" s="127" t="s">
        <v>2622</v>
      </c>
      <c r="D209" s="128" t="s">
        <v>344</v>
      </c>
      <c r="E209" s="129" t="s">
        <v>338</v>
      </c>
      <c r="F209" s="130" t="s">
        <v>374</v>
      </c>
      <c r="G209" s="131" t="s">
        <v>516</v>
      </c>
      <c r="H209" s="132">
        <v>4</v>
      </c>
      <c r="I209" s="133" t="s">
        <v>793</v>
      </c>
      <c r="J209" s="86" t="s">
        <v>2623</v>
      </c>
      <c r="K209" s="134" t="s">
        <v>360</v>
      </c>
      <c r="L209" s="87"/>
      <c r="M209" s="135"/>
      <c r="N209" s="88"/>
    </row>
    <row r="210" spans="1:14" ht="26" customHeight="1">
      <c r="A210" s="136">
        <v>45365</v>
      </c>
      <c r="B210" s="334" t="s">
        <v>2613</v>
      </c>
      <c r="C210" s="127" t="s">
        <v>2210</v>
      </c>
      <c r="D210" s="128" t="s">
        <v>343</v>
      </c>
      <c r="E210" s="129" t="s">
        <v>338</v>
      </c>
      <c r="F210" s="130" t="s">
        <v>374</v>
      </c>
      <c r="G210" s="131" t="s">
        <v>471</v>
      </c>
      <c r="H210" s="132">
        <v>5</v>
      </c>
      <c r="I210" s="133" t="s">
        <v>948</v>
      </c>
      <c r="J210" s="86" t="s">
        <v>2624</v>
      </c>
      <c r="K210" s="134" t="s">
        <v>360</v>
      </c>
      <c r="L210" s="87"/>
      <c r="M210" s="135"/>
      <c r="N210" s="88"/>
    </row>
    <row r="211" spans="1:14" ht="26" customHeight="1">
      <c r="A211" s="136">
        <v>45365</v>
      </c>
      <c r="B211" s="334" t="s">
        <v>2627</v>
      </c>
      <c r="C211" s="127" t="s">
        <v>2625</v>
      </c>
      <c r="D211" s="128" t="s">
        <v>344</v>
      </c>
      <c r="E211" s="129" t="s">
        <v>338</v>
      </c>
      <c r="F211" s="130" t="s">
        <v>374</v>
      </c>
      <c r="G211" s="131" t="s">
        <v>380</v>
      </c>
      <c r="H211" s="132">
        <v>5</v>
      </c>
      <c r="I211" s="133" t="s">
        <v>793</v>
      </c>
      <c r="J211" s="86" t="s">
        <v>2628</v>
      </c>
      <c r="K211" s="134" t="s">
        <v>360</v>
      </c>
      <c r="L211" s="87"/>
      <c r="M211" s="135"/>
      <c r="N211" s="88" t="s">
        <v>2629</v>
      </c>
    </row>
    <row r="212" spans="1:14" ht="26" customHeight="1">
      <c r="A212" s="136">
        <v>45365</v>
      </c>
      <c r="B212" s="334" t="s">
        <v>2630</v>
      </c>
      <c r="C212" s="127" t="s">
        <v>2631</v>
      </c>
      <c r="D212" s="128" t="s">
        <v>343</v>
      </c>
      <c r="E212" s="129" t="s">
        <v>338</v>
      </c>
      <c r="F212" s="130" t="s">
        <v>1051</v>
      </c>
      <c r="G212" s="131" t="s">
        <v>366</v>
      </c>
      <c r="H212" s="132">
        <v>5</v>
      </c>
      <c r="I212" s="133" t="s">
        <v>423</v>
      </c>
      <c r="J212" s="86" t="s">
        <v>1003</v>
      </c>
      <c r="K212" s="134" t="s">
        <v>360</v>
      </c>
      <c r="L212" s="87"/>
      <c r="M212" s="335" t="s">
        <v>2632</v>
      </c>
      <c r="N212" s="88"/>
    </row>
    <row r="213" spans="1:14" ht="26" customHeight="1">
      <c r="A213" s="136">
        <v>45366</v>
      </c>
      <c r="B213" s="334" t="s">
        <v>2464</v>
      </c>
      <c r="C213" s="127" t="s">
        <v>2637</v>
      </c>
      <c r="D213" s="128" t="s">
        <v>344</v>
      </c>
      <c r="E213" s="129" t="s">
        <v>338</v>
      </c>
      <c r="F213" s="130" t="s">
        <v>374</v>
      </c>
      <c r="G213" s="131" t="s">
        <v>345</v>
      </c>
      <c r="H213" s="132">
        <v>5</v>
      </c>
      <c r="I213" s="133" t="s">
        <v>423</v>
      </c>
      <c r="J213" s="86" t="s">
        <v>2642</v>
      </c>
      <c r="K213" s="134" t="s">
        <v>360</v>
      </c>
      <c r="L213" s="87"/>
      <c r="M213" s="335" t="s">
        <v>2643</v>
      </c>
      <c r="N213" s="88" t="s">
        <v>712</v>
      </c>
    </row>
    <row r="214" spans="1:14" ht="26" customHeight="1">
      <c r="A214" s="136">
        <v>45366</v>
      </c>
      <c r="B214" s="334" t="s">
        <v>2633</v>
      </c>
      <c r="C214" s="127" t="s">
        <v>2638</v>
      </c>
      <c r="D214" s="128" t="s">
        <v>344</v>
      </c>
      <c r="E214" s="129" t="s">
        <v>338</v>
      </c>
      <c r="F214" s="130" t="s">
        <v>374</v>
      </c>
      <c r="G214" s="131" t="s">
        <v>516</v>
      </c>
      <c r="H214" s="132">
        <v>5</v>
      </c>
      <c r="I214" s="133" t="s">
        <v>341</v>
      </c>
      <c r="J214" s="86" t="s">
        <v>2644</v>
      </c>
      <c r="K214" s="134" t="s">
        <v>360</v>
      </c>
      <c r="L214" s="87"/>
      <c r="M214" s="135"/>
      <c r="N214" s="88"/>
    </row>
    <row r="215" spans="1:14" ht="26" customHeight="1">
      <c r="A215" s="136">
        <v>45366</v>
      </c>
      <c r="B215" s="334" t="s">
        <v>2635</v>
      </c>
      <c r="C215" s="127" t="s">
        <v>2639</v>
      </c>
      <c r="D215" s="128" t="s">
        <v>343</v>
      </c>
      <c r="E215" s="129" t="s">
        <v>338</v>
      </c>
      <c r="F215" s="130" t="s">
        <v>374</v>
      </c>
      <c r="G215" s="131" t="s">
        <v>345</v>
      </c>
      <c r="H215" s="132">
        <v>5</v>
      </c>
      <c r="I215" s="133" t="s">
        <v>423</v>
      </c>
      <c r="J215" s="86" t="s">
        <v>2645</v>
      </c>
      <c r="K215" s="134" t="s">
        <v>360</v>
      </c>
      <c r="L215" s="87"/>
      <c r="M215" s="135"/>
      <c r="N215" s="88" t="s">
        <v>2646</v>
      </c>
    </row>
    <row r="216" spans="1:14" ht="26" customHeight="1">
      <c r="A216" s="136">
        <v>45366</v>
      </c>
      <c r="B216" s="334" t="s">
        <v>2636</v>
      </c>
      <c r="C216" s="127" t="s">
        <v>2640</v>
      </c>
      <c r="D216" s="128" t="s">
        <v>343</v>
      </c>
      <c r="E216" s="129" t="s">
        <v>338</v>
      </c>
      <c r="F216" s="130" t="s">
        <v>374</v>
      </c>
      <c r="G216" s="131" t="s">
        <v>366</v>
      </c>
      <c r="H216" s="132">
        <v>5</v>
      </c>
      <c r="I216" s="133" t="s">
        <v>793</v>
      </c>
      <c r="J216" s="86" t="s">
        <v>2647</v>
      </c>
      <c r="K216" s="134" t="s">
        <v>360</v>
      </c>
      <c r="L216" s="87"/>
      <c r="M216" s="335" t="s">
        <v>2085</v>
      </c>
      <c r="N216" s="88"/>
    </row>
    <row r="217" spans="1:14" ht="26" customHeight="1">
      <c r="A217" s="336" t="s">
        <v>2634</v>
      </c>
      <c r="B217" s="334" t="s">
        <v>2089</v>
      </c>
      <c r="C217" s="127" t="s">
        <v>2641</v>
      </c>
      <c r="D217" s="128" t="s">
        <v>344</v>
      </c>
      <c r="E217" s="129" t="s">
        <v>338</v>
      </c>
      <c r="F217" s="130" t="s">
        <v>374</v>
      </c>
      <c r="G217" s="131" t="s">
        <v>414</v>
      </c>
      <c r="H217" s="132">
        <v>5</v>
      </c>
      <c r="I217" s="133" t="s">
        <v>423</v>
      </c>
      <c r="J217" s="86" t="s">
        <v>2648</v>
      </c>
      <c r="K217" s="134" t="s">
        <v>360</v>
      </c>
      <c r="L217" s="87"/>
      <c r="M217" s="135"/>
      <c r="N217" s="88"/>
    </row>
    <row r="218" spans="1:14" ht="26" customHeight="1">
      <c r="A218" s="136">
        <v>45370</v>
      </c>
      <c r="B218" s="334" t="s">
        <v>2649</v>
      </c>
      <c r="C218" s="127" t="s">
        <v>1843</v>
      </c>
      <c r="D218" s="128" t="s">
        <v>344</v>
      </c>
      <c r="E218" s="129" t="s">
        <v>338</v>
      </c>
      <c r="F218" s="130" t="s">
        <v>374</v>
      </c>
      <c r="G218" s="131" t="s">
        <v>414</v>
      </c>
      <c r="H218" s="132">
        <v>5</v>
      </c>
      <c r="I218" s="133" t="s">
        <v>423</v>
      </c>
      <c r="J218" s="86" t="s">
        <v>2650</v>
      </c>
      <c r="K218" s="134" t="s">
        <v>360</v>
      </c>
      <c r="L218" s="87"/>
      <c r="M218" s="135"/>
      <c r="N218" s="88"/>
    </row>
    <row r="219" spans="1:14" ht="26" customHeight="1">
      <c r="A219" s="136">
        <v>45370</v>
      </c>
      <c r="B219" s="334" t="s">
        <v>2283</v>
      </c>
      <c r="C219" s="127" t="s">
        <v>1846</v>
      </c>
      <c r="D219" s="128" t="s">
        <v>344</v>
      </c>
      <c r="E219" s="129" t="s">
        <v>338</v>
      </c>
      <c r="F219" s="130" t="s">
        <v>374</v>
      </c>
      <c r="G219" s="131" t="s">
        <v>414</v>
      </c>
      <c r="H219" s="132">
        <v>5</v>
      </c>
      <c r="I219" s="133" t="s">
        <v>423</v>
      </c>
      <c r="J219" s="86" t="s">
        <v>2651</v>
      </c>
      <c r="K219" s="134" t="s">
        <v>360</v>
      </c>
      <c r="L219" s="87"/>
      <c r="M219" s="135"/>
      <c r="N219" s="88"/>
    </row>
    <row r="220" spans="1:14" ht="26" customHeight="1">
      <c r="A220" s="136">
        <v>45370</v>
      </c>
      <c r="B220" s="334" t="s">
        <v>2652</v>
      </c>
      <c r="C220" s="127" t="s">
        <v>2254</v>
      </c>
      <c r="D220" s="128" t="s">
        <v>344</v>
      </c>
      <c r="E220" s="129" t="s">
        <v>338</v>
      </c>
      <c r="F220" s="130" t="s">
        <v>339</v>
      </c>
      <c r="G220" s="131" t="s">
        <v>516</v>
      </c>
      <c r="H220" s="132">
        <v>5</v>
      </c>
      <c r="I220" s="133" t="s">
        <v>793</v>
      </c>
      <c r="J220" s="86" t="s">
        <v>2333</v>
      </c>
      <c r="K220" s="134" t="s">
        <v>349</v>
      </c>
      <c r="L220" s="87"/>
      <c r="M220" s="335" t="s">
        <v>2653</v>
      </c>
      <c r="N220" s="88"/>
    </row>
    <row r="221" spans="1:14" ht="26" customHeight="1">
      <c r="A221" s="136">
        <v>45370</v>
      </c>
      <c r="B221" s="334" t="s">
        <v>2655</v>
      </c>
      <c r="C221" s="127" t="s">
        <v>2654</v>
      </c>
      <c r="D221" s="128" t="s">
        <v>343</v>
      </c>
      <c r="E221" s="129" t="s">
        <v>465</v>
      </c>
      <c r="F221" s="130" t="s">
        <v>339</v>
      </c>
      <c r="G221" s="131" t="s">
        <v>471</v>
      </c>
      <c r="H221" s="132">
        <v>5</v>
      </c>
      <c r="I221" s="133" t="s">
        <v>793</v>
      </c>
      <c r="J221" s="86" t="s">
        <v>2656</v>
      </c>
      <c r="K221" s="134" t="s">
        <v>349</v>
      </c>
      <c r="L221" s="87"/>
      <c r="M221" s="335" t="s">
        <v>2657</v>
      </c>
      <c r="N221" s="88"/>
    </row>
    <row r="222" spans="1:14" ht="26" customHeight="1">
      <c r="A222" s="136">
        <v>45370</v>
      </c>
      <c r="B222" s="337" t="s">
        <v>2148</v>
      </c>
      <c r="C222" s="127" t="s">
        <v>2658</v>
      </c>
      <c r="D222" s="128" t="s">
        <v>344</v>
      </c>
      <c r="E222" s="129" t="s">
        <v>338</v>
      </c>
      <c r="F222" s="130" t="s">
        <v>339</v>
      </c>
      <c r="G222" s="131" t="s">
        <v>380</v>
      </c>
      <c r="H222" s="132">
        <v>5</v>
      </c>
      <c r="I222" s="133" t="s">
        <v>423</v>
      </c>
      <c r="J222" s="86" t="s">
        <v>2659</v>
      </c>
      <c r="K222" s="134" t="s">
        <v>349</v>
      </c>
      <c r="L222" s="87"/>
      <c r="M222" s="135"/>
      <c r="N222" s="88" t="s">
        <v>2660</v>
      </c>
    </row>
    <row r="223" spans="1:14" ht="26" customHeight="1">
      <c r="A223" s="136">
        <v>45370</v>
      </c>
      <c r="B223" s="338" t="s">
        <v>2661</v>
      </c>
      <c r="C223" s="127" t="s">
        <v>2181</v>
      </c>
      <c r="D223" s="128" t="s">
        <v>344</v>
      </c>
      <c r="E223" s="129" t="s">
        <v>338</v>
      </c>
      <c r="F223" s="130" t="s">
        <v>374</v>
      </c>
      <c r="G223" s="131" t="s">
        <v>693</v>
      </c>
      <c r="H223" s="132">
        <v>5</v>
      </c>
      <c r="I223" s="133" t="s">
        <v>423</v>
      </c>
      <c r="J223" s="86" t="s">
        <v>2662</v>
      </c>
      <c r="K223" s="134" t="s">
        <v>360</v>
      </c>
      <c r="L223" s="87"/>
      <c r="M223" s="335" t="s">
        <v>2663</v>
      </c>
      <c r="N223" s="88" t="s">
        <v>2664</v>
      </c>
    </row>
    <row r="224" spans="1:14" ht="26" customHeight="1">
      <c r="A224" s="136">
        <v>45370</v>
      </c>
      <c r="B224" s="334" t="s">
        <v>2341</v>
      </c>
      <c r="C224" s="127" t="s">
        <v>2043</v>
      </c>
      <c r="D224" s="128" t="s">
        <v>343</v>
      </c>
      <c r="E224" s="129" t="s">
        <v>338</v>
      </c>
      <c r="F224" s="130" t="s">
        <v>374</v>
      </c>
      <c r="G224" s="131" t="s">
        <v>345</v>
      </c>
      <c r="H224" s="132">
        <v>5</v>
      </c>
      <c r="I224" s="133" t="s">
        <v>423</v>
      </c>
      <c r="J224" s="86" t="s">
        <v>2545</v>
      </c>
      <c r="K224" s="134" t="s">
        <v>360</v>
      </c>
      <c r="L224" s="87"/>
      <c r="M224" s="135"/>
      <c r="N224" s="88"/>
    </row>
    <row r="225" spans="1:14" ht="26" customHeight="1">
      <c r="A225" s="136">
        <v>45370</v>
      </c>
      <c r="B225" s="334" t="s">
        <v>2665</v>
      </c>
      <c r="C225" s="127" t="s">
        <v>1926</v>
      </c>
      <c r="D225" s="128" t="s">
        <v>344</v>
      </c>
      <c r="E225" s="129" t="s">
        <v>338</v>
      </c>
      <c r="F225" s="130" t="s">
        <v>374</v>
      </c>
      <c r="G225" s="131" t="s">
        <v>414</v>
      </c>
      <c r="H225" s="132">
        <v>5</v>
      </c>
      <c r="I225" s="133" t="s">
        <v>423</v>
      </c>
      <c r="J225" s="86" t="s">
        <v>2666</v>
      </c>
      <c r="K225" s="134" t="s">
        <v>360</v>
      </c>
      <c r="L225" s="87"/>
      <c r="M225" s="335" t="s">
        <v>2667</v>
      </c>
      <c r="N225" s="88"/>
    </row>
    <row r="226" spans="1:14" ht="26" customHeight="1">
      <c r="A226" s="136">
        <v>45370</v>
      </c>
      <c r="B226" s="334" t="s">
        <v>2708</v>
      </c>
      <c r="C226" s="127" t="s">
        <v>2668</v>
      </c>
      <c r="D226" s="128" t="s">
        <v>344</v>
      </c>
      <c r="E226" s="129" t="s">
        <v>338</v>
      </c>
      <c r="F226" s="130" t="s">
        <v>339</v>
      </c>
      <c r="G226" s="131" t="s">
        <v>366</v>
      </c>
      <c r="H226" s="132">
        <v>5</v>
      </c>
      <c r="I226" s="133" t="s">
        <v>423</v>
      </c>
      <c r="J226" s="86" t="s">
        <v>2731</v>
      </c>
      <c r="K226" s="134" t="s">
        <v>349</v>
      </c>
      <c r="L226" s="87"/>
      <c r="M226" s="135"/>
      <c r="N226" s="88"/>
    </row>
    <row r="227" spans="1:14" ht="26" customHeight="1">
      <c r="A227" s="136">
        <v>45370</v>
      </c>
      <c r="B227" s="334" t="s">
        <v>2197</v>
      </c>
      <c r="C227" s="127" t="s">
        <v>2189</v>
      </c>
      <c r="D227" s="128" t="s">
        <v>343</v>
      </c>
      <c r="E227" s="129" t="s">
        <v>338</v>
      </c>
      <c r="F227" s="130" t="s">
        <v>374</v>
      </c>
      <c r="G227" s="131" t="s">
        <v>414</v>
      </c>
      <c r="H227" s="132">
        <v>5</v>
      </c>
      <c r="I227" s="133" t="s">
        <v>341</v>
      </c>
      <c r="J227" s="86" t="s">
        <v>1955</v>
      </c>
      <c r="K227" s="134" t="s">
        <v>360</v>
      </c>
      <c r="L227" s="87"/>
      <c r="M227" s="135"/>
      <c r="N227" s="88"/>
    </row>
    <row r="228" spans="1:14" ht="26" customHeight="1">
      <c r="A228" s="136">
        <v>45370</v>
      </c>
      <c r="B228" s="334" t="s">
        <v>2669</v>
      </c>
      <c r="C228" s="127" t="s">
        <v>2223</v>
      </c>
      <c r="D228" s="128" t="s">
        <v>343</v>
      </c>
      <c r="E228" s="129" t="s">
        <v>338</v>
      </c>
      <c r="F228" s="130" t="s">
        <v>374</v>
      </c>
      <c r="G228" s="131" t="s">
        <v>366</v>
      </c>
      <c r="H228" s="132">
        <v>5</v>
      </c>
      <c r="I228" s="133" t="s">
        <v>423</v>
      </c>
      <c r="J228" s="86" t="s">
        <v>2670</v>
      </c>
      <c r="K228" s="134" t="s">
        <v>360</v>
      </c>
      <c r="L228" s="87"/>
      <c r="M228" s="335" t="s">
        <v>2671</v>
      </c>
      <c r="N228" s="88"/>
    </row>
    <row r="229" spans="1:14" ht="26" customHeight="1">
      <c r="A229" s="136">
        <v>45370</v>
      </c>
      <c r="B229" s="334" t="s">
        <v>2089</v>
      </c>
      <c r="C229" s="127" t="s">
        <v>2672</v>
      </c>
      <c r="D229" s="128" t="s">
        <v>344</v>
      </c>
      <c r="E229" s="129" t="s">
        <v>338</v>
      </c>
      <c r="F229" s="130" t="s">
        <v>339</v>
      </c>
      <c r="G229" s="131" t="s">
        <v>345</v>
      </c>
      <c r="H229" s="132">
        <v>5</v>
      </c>
      <c r="I229" s="133" t="s">
        <v>423</v>
      </c>
      <c r="J229" s="86" t="s">
        <v>799</v>
      </c>
      <c r="K229" s="134" t="s">
        <v>349</v>
      </c>
      <c r="L229" s="87"/>
      <c r="M229" s="135"/>
      <c r="N229" s="88"/>
    </row>
    <row r="230" spans="1:14" ht="26" customHeight="1">
      <c r="A230" s="136">
        <v>45370</v>
      </c>
      <c r="B230" s="334" t="s">
        <v>2326</v>
      </c>
      <c r="C230" s="127" t="s">
        <v>1863</v>
      </c>
      <c r="D230" s="128" t="s">
        <v>343</v>
      </c>
      <c r="E230" s="129" t="s">
        <v>338</v>
      </c>
      <c r="F230" s="130" t="s">
        <v>374</v>
      </c>
      <c r="G230" s="131" t="s">
        <v>380</v>
      </c>
      <c r="H230" s="132">
        <v>5</v>
      </c>
      <c r="I230" s="133" t="s">
        <v>341</v>
      </c>
      <c r="J230" s="86" t="s">
        <v>2673</v>
      </c>
      <c r="K230" s="134" t="s">
        <v>360</v>
      </c>
      <c r="L230" s="87"/>
      <c r="M230" s="135"/>
      <c r="N230" s="88" t="s">
        <v>1862</v>
      </c>
    </row>
    <row r="231" spans="1:14" ht="26" customHeight="1">
      <c r="A231" s="136">
        <v>45370</v>
      </c>
      <c r="B231" s="334" t="s">
        <v>2197</v>
      </c>
      <c r="C231" s="127" t="s">
        <v>1960</v>
      </c>
      <c r="D231" s="128" t="s">
        <v>344</v>
      </c>
      <c r="E231" s="129" t="s">
        <v>338</v>
      </c>
      <c r="F231" s="130" t="s">
        <v>374</v>
      </c>
      <c r="G231" s="131" t="s">
        <v>414</v>
      </c>
      <c r="H231" s="132">
        <v>5</v>
      </c>
      <c r="I231" s="133" t="s">
        <v>341</v>
      </c>
      <c r="J231" s="86" t="s">
        <v>2325</v>
      </c>
      <c r="K231" s="134" t="s">
        <v>360</v>
      </c>
      <c r="L231" s="87"/>
      <c r="M231" s="135"/>
      <c r="N231" s="88"/>
    </row>
    <row r="232" spans="1:14" ht="26" customHeight="1">
      <c r="A232" s="136">
        <v>45377</v>
      </c>
      <c r="B232" s="334" t="s">
        <v>2089</v>
      </c>
      <c r="C232" s="127" t="s">
        <v>2334</v>
      </c>
      <c r="D232" s="128" t="s">
        <v>344</v>
      </c>
      <c r="E232" s="129" t="s">
        <v>338</v>
      </c>
      <c r="F232" s="130" t="s">
        <v>374</v>
      </c>
      <c r="G232" s="131" t="s">
        <v>414</v>
      </c>
      <c r="H232" s="132">
        <v>5</v>
      </c>
      <c r="I232" s="133" t="s">
        <v>423</v>
      </c>
      <c r="J232" s="86" t="s">
        <v>2674</v>
      </c>
      <c r="K232" s="134" t="s">
        <v>360</v>
      </c>
      <c r="L232" s="87"/>
      <c r="M232" s="135"/>
      <c r="N232" s="88" t="s">
        <v>2675</v>
      </c>
    </row>
    <row r="233" spans="1:14" ht="26" customHeight="1">
      <c r="A233" s="136">
        <v>45377</v>
      </c>
      <c r="B233" s="334" t="s">
        <v>2676</v>
      </c>
      <c r="C233" s="127" t="s">
        <v>2677</v>
      </c>
      <c r="D233" s="128" t="s">
        <v>344</v>
      </c>
      <c r="E233" s="129" t="s">
        <v>338</v>
      </c>
      <c r="F233" s="130" t="s">
        <v>374</v>
      </c>
      <c r="G233" s="131" t="s">
        <v>693</v>
      </c>
      <c r="H233" s="132">
        <v>4</v>
      </c>
      <c r="I233" s="133" t="s">
        <v>694</v>
      </c>
      <c r="J233" s="86" t="s">
        <v>2678</v>
      </c>
      <c r="K233" s="134" t="s">
        <v>360</v>
      </c>
      <c r="L233" s="87"/>
      <c r="M233" s="335" t="s">
        <v>2679</v>
      </c>
      <c r="N233" s="88"/>
    </row>
    <row r="234" spans="1:14" ht="26" customHeight="1">
      <c r="A234" s="136">
        <v>45377</v>
      </c>
      <c r="B234" s="334" t="s">
        <v>2680</v>
      </c>
      <c r="C234" s="127" t="s">
        <v>2189</v>
      </c>
      <c r="D234" s="128" t="s">
        <v>343</v>
      </c>
      <c r="E234" s="129" t="s">
        <v>338</v>
      </c>
      <c r="F234" s="130" t="s">
        <v>374</v>
      </c>
      <c r="G234" s="131" t="s">
        <v>594</v>
      </c>
      <c r="H234" s="132">
        <v>4</v>
      </c>
      <c r="I234" s="133" t="s">
        <v>423</v>
      </c>
      <c r="J234" s="86" t="s">
        <v>2681</v>
      </c>
      <c r="K234" s="134" t="s">
        <v>430</v>
      </c>
      <c r="L234" s="87" t="s">
        <v>2682</v>
      </c>
      <c r="M234" s="135"/>
      <c r="N234" s="88"/>
    </row>
    <row r="235" spans="1:14" ht="26" customHeight="1">
      <c r="A235" s="136">
        <v>45377</v>
      </c>
      <c r="B235" s="334" t="s">
        <v>2683</v>
      </c>
      <c r="C235" s="127" t="s">
        <v>2684</v>
      </c>
      <c r="D235" s="128" t="s">
        <v>344</v>
      </c>
      <c r="E235" s="129" t="s">
        <v>338</v>
      </c>
      <c r="F235" s="130" t="s">
        <v>374</v>
      </c>
      <c r="G235" s="131" t="s">
        <v>380</v>
      </c>
      <c r="H235" s="132">
        <v>5</v>
      </c>
      <c r="I235" s="133" t="s">
        <v>423</v>
      </c>
      <c r="J235" s="86" t="s">
        <v>2685</v>
      </c>
      <c r="K235" s="134" t="s">
        <v>360</v>
      </c>
      <c r="L235" s="87"/>
      <c r="M235" s="135"/>
      <c r="N235" s="88" t="s">
        <v>2686</v>
      </c>
    </row>
    <row r="236" spans="1:14" ht="26" customHeight="1">
      <c r="A236" s="136">
        <v>45377</v>
      </c>
      <c r="B236" s="334" t="s">
        <v>2687</v>
      </c>
      <c r="C236" s="127" t="s">
        <v>2435</v>
      </c>
      <c r="D236" s="128" t="s">
        <v>344</v>
      </c>
      <c r="E236" s="129" t="s">
        <v>338</v>
      </c>
      <c r="F236" s="130" t="s">
        <v>339</v>
      </c>
      <c r="G236" s="131" t="s">
        <v>345</v>
      </c>
      <c r="H236" s="132">
        <v>5</v>
      </c>
      <c r="I236" s="133" t="s">
        <v>423</v>
      </c>
      <c r="J236" s="86" t="s">
        <v>2689</v>
      </c>
      <c r="K236" s="134" t="s">
        <v>349</v>
      </c>
      <c r="L236" s="87"/>
      <c r="M236" s="335" t="s">
        <v>2688</v>
      </c>
      <c r="N236" s="88" t="s">
        <v>2690</v>
      </c>
    </row>
    <row r="237" spans="1:14" ht="26" customHeight="1">
      <c r="A237" s="136">
        <v>45377</v>
      </c>
      <c r="B237" s="334" t="s">
        <v>2089</v>
      </c>
      <c r="C237" s="127" t="s">
        <v>2691</v>
      </c>
      <c r="D237" s="128" t="s">
        <v>344</v>
      </c>
      <c r="E237" s="129" t="s">
        <v>338</v>
      </c>
      <c r="F237" s="130" t="s">
        <v>374</v>
      </c>
      <c r="G237" s="131" t="s">
        <v>345</v>
      </c>
      <c r="H237" s="132">
        <v>5</v>
      </c>
      <c r="I237" s="133" t="s">
        <v>423</v>
      </c>
      <c r="J237" s="86" t="s">
        <v>2692</v>
      </c>
      <c r="K237" s="134" t="s">
        <v>360</v>
      </c>
      <c r="L237" s="87"/>
      <c r="M237" s="135"/>
      <c r="N237" s="88" t="s">
        <v>1980</v>
      </c>
    </row>
    <row r="238" spans="1:14" ht="26" customHeight="1">
      <c r="A238" s="136">
        <v>45377</v>
      </c>
      <c r="B238" s="334" t="s">
        <v>2694</v>
      </c>
      <c r="C238" s="127" t="s">
        <v>2693</v>
      </c>
      <c r="D238" s="128" t="s">
        <v>343</v>
      </c>
      <c r="E238" s="129" t="s">
        <v>338</v>
      </c>
      <c r="F238" s="130" t="s">
        <v>374</v>
      </c>
      <c r="G238" s="131" t="s">
        <v>340</v>
      </c>
      <c r="H238" s="132">
        <v>5</v>
      </c>
      <c r="I238" s="133" t="s">
        <v>423</v>
      </c>
      <c r="J238" s="86" t="s">
        <v>627</v>
      </c>
      <c r="K238" s="134" t="s">
        <v>360</v>
      </c>
      <c r="L238" s="87"/>
      <c r="M238" s="135"/>
      <c r="N238" s="88"/>
    </row>
    <row r="239" spans="1:14" ht="26" customHeight="1">
      <c r="A239" s="136">
        <v>45377</v>
      </c>
      <c r="B239" s="334" t="s">
        <v>2676</v>
      </c>
      <c r="C239" s="127" t="s">
        <v>2563</v>
      </c>
      <c r="D239" s="128" t="s">
        <v>344</v>
      </c>
      <c r="E239" s="129" t="s">
        <v>338</v>
      </c>
      <c r="F239" s="130" t="s">
        <v>374</v>
      </c>
      <c r="G239" s="131" t="s">
        <v>471</v>
      </c>
      <c r="H239" s="132">
        <v>5</v>
      </c>
      <c r="I239" s="133" t="s">
        <v>948</v>
      </c>
      <c r="J239" s="86" t="s">
        <v>2695</v>
      </c>
      <c r="K239" s="134" t="s">
        <v>1137</v>
      </c>
      <c r="L239" s="87"/>
      <c r="M239" s="135"/>
      <c r="N239" s="88" t="s">
        <v>1980</v>
      </c>
    </row>
    <row r="240" spans="1:14" ht="26" customHeight="1">
      <c r="A240" s="136">
        <v>45378</v>
      </c>
      <c r="B240" s="334" t="s">
        <v>2696</v>
      </c>
      <c r="C240" s="127" t="s">
        <v>2476</v>
      </c>
      <c r="D240" s="128" t="s">
        <v>344</v>
      </c>
      <c r="E240" s="129" t="s">
        <v>338</v>
      </c>
      <c r="F240" s="130" t="s">
        <v>374</v>
      </c>
      <c r="G240" s="131" t="s">
        <v>471</v>
      </c>
      <c r="H240" s="132">
        <v>5</v>
      </c>
      <c r="I240" s="133" t="s">
        <v>423</v>
      </c>
      <c r="J240" s="86" t="s">
        <v>2697</v>
      </c>
      <c r="K240" s="134" t="s">
        <v>360</v>
      </c>
      <c r="L240" s="87"/>
      <c r="M240" s="335" t="s">
        <v>2698</v>
      </c>
      <c r="N240" s="88"/>
    </row>
    <row r="241" spans="1:14" ht="26" customHeight="1">
      <c r="A241" s="136">
        <v>45378</v>
      </c>
      <c r="B241" s="334" t="s">
        <v>2676</v>
      </c>
      <c r="C241" s="127" t="s">
        <v>2699</v>
      </c>
      <c r="D241" s="128" t="s">
        <v>344</v>
      </c>
      <c r="E241" s="129" t="s">
        <v>338</v>
      </c>
      <c r="F241" s="130" t="s">
        <v>374</v>
      </c>
      <c r="G241" s="131" t="s">
        <v>471</v>
      </c>
      <c r="H241" s="132">
        <v>5</v>
      </c>
      <c r="I241" s="133" t="s">
        <v>694</v>
      </c>
      <c r="J241" s="86" t="s">
        <v>2700</v>
      </c>
      <c r="K241" s="134" t="s">
        <v>360</v>
      </c>
      <c r="L241" s="87"/>
      <c r="M241" s="335" t="s">
        <v>2701</v>
      </c>
      <c r="N241" s="88"/>
    </row>
    <row r="242" spans="1:14" ht="26" customHeight="1">
      <c r="A242" s="136">
        <v>45378</v>
      </c>
      <c r="B242" s="334" t="s">
        <v>2703</v>
      </c>
      <c r="C242" s="127" t="s">
        <v>2702</v>
      </c>
      <c r="D242" s="128" t="s">
        <v>343</v>
      </c>
      <c r="E242" s="129" t="s">
        <v>338</v>
      </c>
      <c r="F242" s="130" t="s">
        <v>374</v>
      </c>
      <c r="G242" s="131" t="s">
        <v>386</v>
      </c>
      <c r="H242" s="132">
        <v>5</v>
      </c>
      <c r="I242" s="133" t="s">
        <v>423</v>
      </c>
      <c r="J242" s="86" t="s">
        <v>2704</v>
      </c>
      <c r="K242" s="134" t="s">
        <v>360</v>
      </c>
      <c r="L242" s="87"/>
      <c r="M242" s="335" t="s">
        <v>2705</v>
      </c>
      <c r="N242" s="88"/>
    </row>
    <row r="243" spans="1:14" ht="26" customHeight="1">
      <c r="A243" s="136">
        <v>45378</v>
      </c>
      <c r="B243" s="334" t="s">
        <v>2706</v>
      </c>
      <c r="C243" s="127" t="s">
        <v>2159</v>
      </c>
      <c r="D243" s="128" t="s">
        <v>344</v>
      </c>
      <c r="E243" s="129" t="s">
        <v>338</v>
      </c>
      <c r="F243" s="130" t="s">
        <v>374</v>
      </c>
      <c r="G243" s="131" t="s">
        <v>380</v>
      </c>
      <c r="H243" s="132">
        <v>5</v>
      </c>
      <c r="I243" s="133" t="s">
        <v>423</v>
      </c>
      <c r="J243" s="86" t="s">
        <v>2707</v>
      </c>
      <c r="K243" s="134" t="s">
        <v>360</v>
      </c>
      <c r="L243" s="87"/>
      <c r="M243" s="135"/>
      <c r="N243" s="88"/>
    </row>
    <row r="244" spans="1:14" ht="26" customHeight="1">
      <c r="A244" s="136">
        <v>45378</v>
      </c>
      <c r="B244" s="334" t="s">
        <v>2528</v>
      </c>
      <c r="C244" s="127" t="s">
        <v>1983</v>
      </c>
      <c r="D244" s="128" t="s">
        <v>344</v>
      </c>
      <c r="E244" s="129" t="s">
        <v>338</v>
      </c>
      <c r="F244" s="130" t="s">
        <v>339</v>
      </c>
      <c r="G244" s="131" t="s">
        <v>347</v>
      </c>
      <c r="H244" s="132">
        <v>5</v>
      </c>
      <c r="I244" s="133" t="s">
        <v>423</v>
      </c>
      <c r="J244" s="86" t="s">
        <v>2708</v>
      </c>
      <c r="K244" s="134" t="s">
        <v>349</v>
      </c>
      <c r="L244" s="87"/>
      <c r="M244" s="335" t="s">
        <v>2709</v>
      </c>
      <c r="N244" s="88"/>
    </row>
    <row r="245" spans="1:14" ht="26" customHeight="1">
      <c r="A245" s="136">
        <v>45378</v>
      </c>
      <c r="B245" s="334" t="s">
        <v>2323</v>
      </c>
      <c r="C245" s="127" t="s">
        <v>2710</v>
      </c>
      <c r="D245" s="128" t="s">
        <v>344</v>
      </c>
      <c r="E245" s="129" t="s">
        <v>338</v>
      </c>
      <c r="F245" s="130" t="s">
        <v>374</v>
      </c>
      <c r="G245" s="131" t="s">
        <v>414</v>
      </c>
      <c r="H245" s="132">
        <v>5</v>
      </c>
      <c r="I245" s="133" t="s">
        <v>341</v>
      </c>
      <c r="J245" s="86" t="s">
        <v>2325</v>
      </c>
      <c r="K245" s="134" t="s">
        <v>360</v>
      </c>
      <c r="L245" s="87"/>
      <c r="M245" s="135"/>
      <c r="N245" s="88"/>
    </row>
    <row r="246" spans="1:14" ht="26" customHeight="1">
      <c r="A246" s="136">
        <v>45378</v>
      </c>
      <c r="B246" s="334" t="s">
        <v>2711</v>
      </c>
      <c r="C246" s="127" t="s">
        <v>2015</v>
      </c>
      <c r="D246" s="128" t="s">
        <v>343</v>
      </c>
      <c r="E246" s="129" t="s">
        <v>338</v>
      </c>
      <c r="F246" s="130" t="s">
        <v>339</v>
      </c>
      <c r="G246" s="131" t="s">
        <v>594</v>
      </c>
      <c r="H246" s="132">
        <v>5</v>
      </c>
      <c r="I246" s="133" t="s">
        <v>793</v>
      </c>
      <c r="J246" s="86" t="s">
        <v>2712</v>
      </c>
      <c r="K246" s="134" t="s">
        <v>349</v>
      </c>
      <c r="L246" s="87"/>
      <c r="M246" s="335" t="s">
        <v>2713</v>
      </c>
      <c r="N246" s="88"/>
    </row>
    <row r="247" spans="1:14" ht="26" customHeight="1">
      <c r="A247" s="136">
        <v>45378</v>
      </c>
      <c r="B247" s="334" t="s">
        <v>2714</v>
      </c>
      <c r="C247" s="127" t="s">
        <v>2715</v>
      </c>
      <c r="D247" s="128" t="s">
        <v>343</v>
      </c>
      <c r="E247" s="129" t="s">
        <v>338</v>
      </c>
      <c r="F247" s="130" t="s">
        <v>374</v>
      </c>
      <c r="G247" s="131" t="s">
        <v>347</v>
      </c>
      <c r="H247" s="132">
        <v>3</v>
      </c>
      <c r="I247" s="133" t="s">
        <v>423</v>
      </c>
      <c r="J247" s="86" t="s">
        <v>2716</v>
      </c>
      <c r="K247" s="134" t="s">
        <v>360</v>
      </c>
      <c r="L247" s="87"/>
      <c r="M247" s="135"/>
      <c r="N247" s="88"/>
    </row>
    <row r="248" spans="1:14" ht="26" customHeight="1">
      <c r="A248" s="136">
        <v>45378</v>
      </c>
      <c r="B248" s="334" t="s">
        <v>2717</v>
      </c>
      <c r="C248" s="127" t="s">
        <v>2718</v>
      </c>
      <c r="D248" s="128" t="s">
        <v>344</v>
      </c>
      <c r="E248" s="129" t="s">
        <v>338</v>
      </c>
      <c r="F248" s="130" t="s">
        <v>374</v>
      </c>
      <c r="G248" s="131" t="s">
        <v>380</v>
      </c>
      <c r="H248" s="132">
        <v>5</v>
      </c>
      <c r="I248" s="133" t="s">
        <v>793</v>
      </c>
      <c r="J248" s="86" t="s">
        <v>2720</v>
      </c>
      <c r="K248" s="134" t="s">
        <v>360</v>
      </c>
      <c r="L248" s="87"/>
      <c r="M248" s="335" t="s">
        <v>2719</v>
      </c>
      <c r="N248" s="88"/>
    </row>
    <row r="249" spans="1:14" ht="26" customHeight="1">
      <c r="A249" s="136">
        <v>45378</v>
      </c>
      <c r="B249" s="336" t="s">
        <v>2089</v>
      </c>
      <c r="C249" s="127" t="s">
        <v>2459</v>
      </c>
      <c r="D249" s="128" t="s">
        <v>344</v>
      </c>
      <c r="E249" s="129" t="s">
        <v>338</v>
      </c>
      <c r="F249" s="130" t="s">
        <v>339</v>
      </c>
      <c r="G249" s="131" t="s">
        <v>414</v>
      </c>
      <c r="H249" s="132">
        <v>5</v>
      </c>
      <c r="I249" s="133" t="s">
        <v>423</v>
      </c>
      <c r="J249" s="86" t="s">
        <v>2721</v>
      </c>
      <c r="K249" s="134" t="s">
        <v>349</v>
      </c>
      <c r="L249" s="87"/>
      <c r="M249" s="135"/>
      <c r="N249" s="88"/>
    </row>
    <row r="250" spans="1:14" ht="26" customHeight="1">
      <c r="A250" s="136">
        <v>45378</v>
      </c>
      <c r="B250" s="336" t="s">
        <v>1155</v>
      </c>
      <c r="C250" s="127" t="s">
        <v>2328</v>
      </c>
      <c r="D250" s="128" t="s">
        <v>344</v>
      </c>
      <c r="E250" s="129" t="s">
        <v>338</v>
      </c>
      <c r="F250" s="130" t="s">
        <v>374</v>
      </c>
      <c r="G250" s="131" t="s">
        <v>347</v>
      </c>
      <c r="H250" s="132">
        <v>5</v>
      </c>
      <c r="I250" s="133" t="s">
        <v>423</v>
      </c>
      <c r="J250" s="86" t="s">
        <v>2722</v>
      </c>
      <c r="K250" s="134" t="s">
        <v>360</v>
      </c>
      <c r="L250" s="87"/>
      <c r="M250" s="335" t="s">
        <v>2723</v>
      </c>
      <c r="N250" s="88"/>
    </row>
    <row r="251" spans="1:14" ht="26" customHeight="1">
      <c r="A251" s="136">
        <v>45378</v>
      </c>
      <c r="B251" s="334" t="s">
        <v>2197</v>
      </c>
      <c r="C251" s="127" t="s">
        <v>2724</v>
      </c>
      <c r="D251" s="128" t="s">
        <v>343</v>
      </c>
      <c r="E251" s="129" t="s">
        <v>338</v>
      </c>
      <c r="F251" s="130" t="s">
        <v>374</v>
      </c>
      <c r="G251" s="131" t="s">
        <v>414</v>
      </c>
      <c r="H251" s="132">
        <v>5</v>
      </c>
      <c r="I251" s="133" t="s">
        <v>423</v>
      </c>
      <c r="J251" s="86" t="s">
        <v>2725</v>
      </c>
      <c r="K251" s="134" t="s">
        <v>360</v>
      </c>
      <c r="L251" s="87"/>
      <c r="M251" s="135"/>
      <c r="N251" s="88"/>
    </row>
    <row r="252" spans="1:14" ht="26" customHeight="1">
      <c r="A252" s="136">
        <v>45379</v>
      </c>
      <c r="B252" s="334" t="s">
        <v>2676</v>
      </c>
      <c r="C252" s="127" t="s">
        <v>2726</v>
      </c>
      <c r="D252" s="128" t="s">
        <v>344</v>
      </c>
      <c r="E252" s="129" t="s">
        <v>568</v>
      </c>
      <c r="F252" s="130" t="s">
        <v>1051</v>
      </c>
      <c r="G252" s="131" t="s">
        <v>471</v>
      </c>
      <c r="H252" s="132">
        <v>5</v>
      </c>
      <c r="I252" s="133" t="s">
        <v>694</v>
      </c>
      <c r="J252" s="86" t="s">
        <v>2727</v>
      </c>
      <c r="K252" s="134" t="s">
        <v>360</v>
      </c>
      <c r="L252" s="87"/>
      <c r="M252" s="335" t="s">
        <v>2728</v>
      </c>
      <c r="N252" s="88"/>
    </row>
    <row r="253" spans="1:14" ht="26" customHeight="1">
      <c r="A253" s="136">
        <v>45379</v>
      </c>
      <c r="B253" s="334" t="s">
        <v>2089</v>
      </c>
      <c r="C253" s="127" t="s">
        <v>2729</v>
      </c>
      <c r="D253" s="128" t="s">
        <v>344</v>
      </c>
      <c r="E253" s="129" t="s">
        <v>338</v>
      </c>
      <c r="F253" s="130" t="s">
        <v>339</v>
      </c>
      <c r="G253" s="131" t="s">
        <v>414</v>
      </c>
      <c r="H253" s="132">
        <v>5</v>
      </c>
      <c r="I253" s="133" t="s">
        <v>793</v>
      </c>
      <c r="J253" s="86" t="s">
        <v>2730</v>
      </c>
      <c r="K253" s="134" t="s">
        <v>349</v>
      </c>
      <c r="L253" s="87"/>
      <c r="M253" s="135"/>
      <c r="N253" s="88"/>
    </row>
    <row r="254" spans="1:14" ht="26" customHeight="1">
      <c r="A254" s="136">
        <v>45379</v>
      </c>
      <c r="B254" s="334" t="s">
        <v>2732</v>
      </c>
      <c r="C254" s="127" t="s">
        <v>2668</v>
      </c>
      <c r="D254" s="128" t="s">
        <v>344</v>
      </c>
      <c r="E254" s="129" t="s">
        <v>338</v>
      </c>
      <c r="F254" s="130" t="s">
        <v>339</v>
      </c>
      <c r="G254" s="131" t="s">
        <v>347</v>
      </c>
      <c r="H254" s="132">
        <v>5</v>
      </c>
      <c r="I254" s="133" t="s">
        <v>423</v>
      </c>
      <c r="J254" s="86" t="s">
        <v>2733</v>
      </c>
      <c r="K254" s="134" t="s">
        <v>349</v>
      </c>
      <c r="L254" s="87"/>
      <c r="M254" s="335" t="s">
        <v>2735</v>
      </c>
      <c r="N254" s="88" t="s">
        <v>2734</v>
      </c>
    </row>
    <row r="255" spans="1:14" ht="26" customHeight="1">
      <c r="A255" s="136">
        <v>45379</v>
      </c>
      <c r="B255" s="334" t="s">
        <v>2736</v>
      </c>
      <c r="C255" s="127" t="s">
        <v>1944</v>
      </c>
      <c r="D255" s="128" t="s">
        <v>343</v>
      </c>
      <c r="E255" s="129" t="s">
        <v>338</v>
      </c>
      <c r="F255" s="130" t="s">
        <v>374</v>
      </c>
      <c r="G255" s="131" t="s">
        <v>345</v>
      </c>
      <c r="H255" s="132">
        <v>5</v>
      </c>
      <c r="I255" s="133" t="s">
        <v>423</v>
      </c>
      <c r="J255" s="86" t="s">
        <v>2737</v>
      </c>
      <c r="K255" s="134" t="s">
        <v>360</v>
      </c>
      <c r="L255" s="87"/>
      <c r="M255" s="335" t="s">
        <v>2738</v>
      </c>
      <c r="N255" s="88"/>
    </row>
    <row r="256" spans="1:14" ht="26" customHeight="1">
      <c r="A256" s="136">
        <v>45379</v>
      </c>
      <c r="B256" s="334" t="s">
        <v>2089</v>
      </c>
      <c r="C256" s="127" t="s">
        <v>2020</v>
      </c>
      <c r="D256" s="128" t="s">
        <v>344</v>
      </c>
      <c r="E256" s="129" t="s">
        <v>338</v>
      </c>
      <c r="F256" s="130" t="s">
        <v>339</v>
      </c>
      <c r="G256" s="131" t="s">
        <v>345</v>
      </c>
      <c r="H256" s="132">
        <v>5</v>
      </c>
      <c r="I256" s="133" t="s">
        <v>423</v>
      </c>
      <c r="J256" s="86" t="s">
        <v>2739</v>
      </c>
      <c r="K256" s="134" t="s">
        <v>349</v>
      </c>
      <c r="L256" s="87"/>
      <c r="M256" s="135"/>
      <c r="N256" s="88"/>
    </row>
    <row r="257" spans="1:14" ht="26" customHeight="1">
      <c r="A257" s="136">
        <v>45379</v>
      </c>
      <c r="B257" s="334" t="s">
        <v>2676</v>
      </c>
      <c r="C257" s="127" t="s">
        <v>2740</v>
      </c>
      <c r="D257" s="128" t="s">
        <v>344</v>
      </c>
      <c r="E257" s="129" t="s">
        <v>338</v>
      </c>
      <c r="F257" s="130" t="s">
        <v>374</v>
      </c>
      <c r="G257" s="131" t="s">
        <v>414</v>
      </c>
      <c r="H257" s="132">
        <v>5</v>
      </c>
      <c r="I257" s="133" t="s">
        <v>497</v>
      </c>
      <c r="J257" s="86" t="s">
        <v>2741</v>
      </c>
      <c r="K257" s="134" t="s">
        <v>360</v>
      </c>
      <c r="L257" s="87"/>
      <c r="M257" s="135"/>
      <c r="N257" s="88"/>
    </row>
    <row r="258" spans="1:14" ht="26" customHeight="1">
      <c r="A258" s="136">
        <v>45384</v>
      </c>
      <c r="B258" s="334" t="s">
        <v>2471</v>
      </c>
      <c r="C258" s="127" t="s">
        <v>2742</v>
      </c>
      <c r="D258" s="128" t="s">
        <v>344</v>
      </c>
      <c r="E258" s="129" t="s">
        <v>338</v>
      </c>
      <c r="F258" s="130" t="s">
        <v>374</v>
      </c>
      <c r="G258" s="131" t="s">
        <v>380</v>
      </c>
      <c r="H258" s="132">
        <v>5</v>
      </c>
      <c r="I258" s="133" t="s">
        <v>423</v>
      </c>
      <c r="J258" s="86" t="s">
        <v>2743</v>
      </c>
      <c r="K258" s="134" t="s">
        <v>360</v>
      </c>
      <c r="L258" s="87"/>
      <c r="M258" s="135"/>
      <c r="N258" s="88" t="s">
        <v>2744</v>
      </c>
    </row>
    <row r="259" spans="1:14" ht="26" customHeight="1">
      <c r="A259" s="136">
        <v>45384</v>
      </c>
      <c r="B259" s="334" t="s">
        <v>2745</v>
      </c>
      <c r="C259" s="127" t="s">
        <v>2563</v>
      </c>
      <c r="D259" s="128" t="s">
        <v>344</v>
      </c>
      <c r="E259" s="129" t="s">
        <v>338</v>
      </c>
      <c r="F259" s="130" t="s">
        <v>374</v>
      </c>
      <c r="G259" s="131" t="s">
        <v>380</v>
      </c>
      <c r="H259" s="132">
        <v>5</v>
      </c>
      <c r="I259" s="133" t="s">
        <v>341</v>
      </c>
      <c r="J259" s="86" t="s">
        <v>2746</v>
      </c>
      <c r="K259" s="134" t="s">
        <v>360</v>
      </c>
      <c r="L259" s="87"/>
      <c r="M259" s="135"/>
      <c r="N259" s="88"/>
    </row>
    <row r="260" spans="1:14" ht="26" customHeight="1">
      <c r="A260" s="136">
        <v>45384</v>
      </c>
      <c r="B260" s="334" t="s">
        <v>2283</v>
      </c>
      <c r="C260" s="127" t="s">
        <v>1846</v>
      </c>
      <c r="D260" s="128" t="s">
        <v>344</v>
      </c>
      <c r="E260" s="129" t="s">
        <v>338</v>
      </c>
      <c r="F260" s="130" t="s">
        <v>374</v>
      </c>
      <c r="G260" s="131" t="s">
        <v>414</v>
      </c>
      <c r="H260" s="132">
        <v>5</v>
      </c>
      <c r="I260" s="133" t="s">
        <v>341</v>
      </c>
      <c r="J260" s="86" t="s">
        <v>2747</v>
      </c>
      <c r="K260" s="134" t="s">
        <v>360</v>
      </c>
      <c r="L260" s="87"/>
      <c r="M260" s="135"/>
      <c r="N260" s="88"/>
    </row>
    <row r="261" spans="1:14" ht="26" customHeight="1">
      <c r="A261" s="136">
        <v>45384</v>
      </c>
      <c r="B261" s="334" t="s">
        <v>2748</v>
      </c>
      <c r="C261" s="127" t="s">
        <v>2367</v>
      </c>
      <c r="D261" s="128" t="s">
        <v>344</v>
      </c>
      <c r="E261" s="129" t="s">
        <v>338</v>
      </c>
      <c r="F261" s="130" t="s">
        <v>374</v>
      </c>
      <c r="G261" s="131" t="s">
        <v>375</v>
      </c>
      <c r="H261" s="132">
        <v>5</v>
      </c>
      <c r="I261" s="133" t="s">
        <v>423</v>
      </c>
      <c r="J261" s="86" t="s">
        <v>2749</v>
      </c>
      <c r="K261" s="134" t="s">
        <v>360</v>
      </c>
      <c r="L261" s="87"/>
      <c r="M261" s="335" t="s">
        <v>2750</v>
      </c>
      <c r="N261" s="88"/>
    </row>
    <row r="262" spans="1:14" ht="26" customHeight="1">
      <c r="A262" s="136">
        <v>45384</v>
      </c>
      <c r="B262" s="334" t="s">
        <v>2751</v>
      </c>
      <c r="C262" s="127" t="s">
        <v>2677</v>
      </c>
      <c r="D262" s="128" t="s">
        <v>344</v>
      </c>
      <c r="E262" s="129" t="s">
        <v>338</v>
      </c>
      <c r="F262" s="130" t="s">
        <v>374</v>
      </c>
      <c r="G262" s="131" t="s">
        <v>693</v>
      </c>
      <c r="H262" s="132">
        <v>5</v>
      </c>
      <c r="I262" s="133" t="s">
        <v>793</v>
      </c>
      <c r="J262" s="86" t="s">
        <v>2752</v>
      </c>
      <c r="K262" s="134" t="s">
        <v>360</v>
      </c>
      <c r="L262" s="87"/>
      <c r="M262" s="135"/>
      <c r="N262" s="88"/>
    </row>
    <row r="263" spans="1:14" ht="26" customHeight="1">
      <c r="A263" s="136">
        <v>45384</v>
      </c>
      <c r="B263" s="334" t="s">
        <v>2089</v>
      </c>
      <c r="C263" s="127" t="s">
        <v>2753</v>
      </c>
      <c r="D263" s="128" t="s">
        <v>344</v>
      </c>
      <c r="E263" s="129" t="s">
        <v>338</v>
      </c>
      <c r="F263" s="130" t="s">
        <v>374</v>
      </c>
      <c r="G263" s="131" t="s">
        <v>345</v>
      </c>
      <c r="H263" s="132">
        <v>5</v>
      </c>
      <c r="I263" s="133" t="s">
        <v>423</v>
      </c>
      <c r="J263" s="86" t="s">
        <v>2754</v>
      </c>
      <c r="K263" s="134" t="s">
        <v>360</v>
      </c>
      <c r="L263" s="87"/>
      <c r="M263" s="135"/>
      <c r="N263" s="88"/>
    </row>
    <row r="264" spans="1:14" ht="26" customHeight="1">
      <c r="A264" s="136">
        <v>45384</v>
      </c>
      <c r="B264" s="334" t="s">
        <v>2089</v>
      </c>
      <c r="C264" s="127" t="s">
        <v>2755</v>
      </c>
      <c r="D264" s="128" t="s">
        <v>344</v>
      </c>
      <c r="E264" s="129" t="s">
        <v>338</v>
      </c>
      <c r="F264" s="130" t="s">
        <v>374</v>
      </c>
      <c r="G264" s="131" t="s">
        <v>340</v>
      </c>
      <c r="H264" s="132">
        <v>5</v>
      </c>
      <c r="I264" s="133" t="s">
        <v>423</v>
      </c>
      <c r="J264" s="86" t="s">
        <v>2756</v>
      </c>
      <c r="K264" s="134" t="s">
        <v>360</v>
      </c>
      <c r="L264" s="87"/>
      <c r="M264" s="135"/>
      <c r="N264" s="88"/>
    </row>
    <row r="265" spans="1:14" ht="26" customHeight="1">
      <c r="A265" s="136">
        <v>45384</v>
      </c>
      <c r="B265" s="334" t="s">
        <v>1382</v>
      </c>
      <c r="C265" s="127" t="s">
        <v>2758</v>
      </c>
      <c r="D265" s="128" t="s">
        <v>344</v>
      </c>
      <c r="E265" s="129" t="s">
        <v>338</v>
      </c>
      <c r="F265" s="130" t="s">
        <v>374</v>
      </c>
      <c r="G265" s="131" t="s">
        <v>347</v>
      </c>
      <c r="H265" s="132">
        <v>5</v>
      </c>
      <c r="I265" s="133" t="s">
        <v>423</v>
      </c>
      <c r="J265" s="86" t="s">
        <v>2759</v>
      </c>
      <c r="K265" s="134" t="s">
        <v>360</v>
      </c>
      <c r="L265" s="87"/>
      <c r="M265" s="135"/>
      <c r="N265" s="88" t="s">
        <v>1238</v>
      </c>
    </row>
    <row r="266" spans="1:14" ht="26" customHeight="1">
      <c r="A266" s="136">
        <v>45384</v>
      </c>
      <c r="B266" s="334" t="s">
        <v>2676</v>
      </c>
      <c r="C266" s="127" t="s">
        <v>2760</v>
      </c>
      <c r="D266" s="128" t="s">
        <v>344</v>
      </c>
      <c r="E266" s="129" t="s">
        <v>338</v>
      </c>
      <c r="F266" s="130" t="s">
        <v>374</v>
      </c>
      <c r="G266" s="131" t="s">
        <v>471</v>
      </c>
      <c r="H266" s="132">
        <v>5</v>
      </c>
      <c r="I266" s="133" t="s">
        <v>497</v>
      </c>
      <c r="J266" s="86" t="s">
        <v>2761</v>
      </c>
      <c r="K266" s="134" t="s">
        <v>360</v>
      </c>
      <c r="L266" s="87"/>
      <c r="M266" s="135"/>
      <c r="N266" s="88"/>
    </row>
    <row r="267" spans="1:14" ht="26" customHeight="1">
      <c r="A267" s="136">
        <v>45384</v>
      </c>
      <c r="B267" s="334" t="s">
        <v>2762</v>
      </c>
      <c r="C267" s="127" t="s">
        <v>2763</v>
      </c>
      <c r="D267" s="128" t="s">
        <v>344</v>
      </c>
      <c r="E267" s="129" t="s">
        <v>338</v>
      </c>
      <c r="F267" s="130" t="s">
        <v>374</v>
      </c>
      <c r="G267" s="131" t="s">
        <v>516</v>
      </c>
      <c r="H267" s="132">
        <v>5</v>
      </c>
      <c r="I267" s="133" t="s">
        <v>341</v>
      </c>
      <c r="J267" s="86" t="s">
        <v>2764</v>
      </c>
      <c r="K267" s="134" t="s">
        <v>360</v>
      </c>
      <c r="L267" s="87"/>
      <c r="M267" s="335" t="s">
        <v>2765</v>
      </c>
      <c r="N267" s="88" t="s">
        <v>678</v>
      </c>
    </row>
    <row r="268" spans="1:14" ht="26" customHeight="1">
      <c r="A268" s="136">
        <v>45384</v>
      </c>
      <c r="B268" s="334" t="s">
        <v>2283</v>
      </c>
      <c r="C268" s="127" t="s">
        <v>2181</v>
      </c>
      <c r="D268" s="128" t="s">
        <v>344</v>
      </c>
      <c r="E268" s="129" t="s">
        <v>338</v>
      </c>
      <c r="F268" s="130" t="s">
        <v>374</v>
      </c>
      <c r="G268" s="131" t="s">
        <v>414</v>
      </c>
      <c r="H268" s="132">
        <v>5</v>
      </c>
      <c r="I268" s="133" t="s">
        <v>423</v>
      </c>
      <c r="J268" s="86" t="s">
        <v>2766</v>
      </c>
      <c r="K268" s="134" t="s">
        <v>360</v>
      </c>
      <c r="L268" s="87"/>
      <c r="M268" s="135"/>
      <c r="N268" s="88"/>
    </row>
    <row r="269" spans="1:14" ht="26" customHeight="1">
      <c r="A269" s="136">
        <v>45384</v>
      </c>
      <c r="B269" s="334" t="s">
        <v>2767</v>
      </c>
      <c r="C269" s="127" t="s">
        <v>2010</v>
      </c>
      <c r="D269" s="128" t="s">
        <v>344</v>
      </c>
      <c r="E269" s="129" t="s">
        <v>338</v>
      </c>
      <c r="F269" s="130" t="s">
        <v>374</v>
      </c>
      <c r="G269" s="131" t="s">
        <v>471</v>
      </c>
      <c r="H269" s="132">
        <v>5</v>
      </c>
      <c r="I269" s="133" t="s">
        <v>423</v>
      </c>
      <c r="J269" s="86" t="s">
        <v>2768</v>
      </c>
      <c r="K269" s="134" t="s">
        <v>360</v>
      </c>
      <c r="L269" s="87"/>
      <c r="M269" s="335" t="s">
        <v>2769</v>
      </c>
      <c r="N269" s="88"/>
    </row>
    <row r="270" spans="1:14" ht="26" customHeight="1">
      <c r="A270" s="136">
        <v>45384</v>
      </c>
      <c r="B270" s="334" t="s">
        <v>2757</v>
      </c>
      <c r="C270" s="127" t="s">
        <v>2770</v>
      </c>
      <c r="D270" s="128" t="s">
        <v>344</v>
      </c>
      <c r="E270" s="129" t="s">
        <v>338</v>
      </c>
      <c r="F270" s="130" t="s">
        <v>374</v>
      </c>
      <c r="G270" s="131" t="s">
        <v>386</v>
      </c>
      <c r="H270" s="132">
        <v>5</v>
      </c>
      <c r="I270" s="133" t="s">
        <v>423</v>
      </c>
      <c r="J270" s="86" t="s">
        <v>2771</v>
      </c>
      <c r="K270" s="134" t="s">
        <v>360</v>
      </c>
      <c r="L270" s="87"/>
      <c r="M270" s="335" t="s">
        <v>2772</v>
      </c>
      <c r="N270" s="88"/>
    </row>
    <row r="271" spans="1:14" ht="26" customHeight="1">
      <c r="A271" s="136">
        <v>45384</v>
      </c>
      <c r="B271" s="337" t="s">
        <v>2283</v>
      </c>
      <c r="C271" s="127" t="s">
        <v>2189</v>
      </c>
      <c r="D271" s="128" t="s">
        <v>343</v>
      </c>
      <c r="E271" s="129" t="s">
        <v>338</v>
      </c>
      <c r="F271" s="130" t="s">
        <v>374</v>
      </c>
      <c r="G271" s="131" t="s">
        <v>414</v>
      </c>
      <c r="H271" s="132">
        <v>5</v>
      </c>
      <c r="I271" s="133" t="s">
        <v>423</v>
      </c>
      <c r="J271" s="86" t="s">
        <v>2590</v>
      </c>
      <c r="K271" s="134" t="s">
        <v>360</v>
      </c>
      <c r="L271" s="87"/>
      <c r="M271" s="135"/>
      <c r="N271" s="88"/>
    </row>
    <row r="272" spans="1:14" ht="26" customHeight="1">
      <c r="A272" s="136">
        <v>45384</v>
      </c>
      <c r="B272" s="338" t="s">
        <v>1382</v>
      </c>
      <c r="C272" s="127" t="s">
        <v>1891</v>
      </c>
      <c r="D272" s="128" t="s">
        <v>344</v>
      </c>
      <c r="E272" s="129" t="s">
        <v>338</v>
      </c>
      <c r="F272" s="130" t="s">
        <v>374</v>
      </c>
      <c r="G272" s="131" t="s">
        <v>347</v>
      </c>
      <c r="H272" s="132">
        <v>5</v>
      </c>
      <c r="I272" s="133" t="s">
        <v>423</v>
      </c>
      <c r="J272" s="86" t="s">
        <v>2716</v>
      </c>
      <c r="K272" s="134" t="s">
        <v>360</v>
      </c>
      <c r="L272" s="87"/>
      <c r="M272" s="135"/>
      <c r="N272" s="88"/>
    </row>
    <row r="273" spans="1:14" ht="26" customHeight="1">
      <c r="A273" s="136">
        <v>45384</v>
      </c>
      <c r="B273" s="334" t="s">
        <v>2283</v>
      </c>
      <c r="C273" s="127" t="s">
        <v>2172</v>
      </c>
      <c r="D273" s="128" t="s">
        <v>344</v>
      </c>
      <c r="E273" s="129" t="s">
        <v>606</v>
      </c>
      <c r="F273" s="130" t="s">
        <v>374</v>
      </c>
      <c r="G273" s="131" t="s">
        <v>345</v>
      </c>
      <c r="H273" s="132">
        <v>5</v>
      </c>
      <c r="I273" s="133" t="s">
        <v>423</v>
      </c>
      <c r="J273" s="86" t="s">
        <v>2773</v>
      </c>
      <c r="K273" s="134" t="s">
        <v>360</v>
      </c>
      <c r="L273" s="87"/>
      <c r="M273" s="135"/>
      <c r="N273" s="88"/>
    </row>
    <row r="274" spans="1:14" ht="26" customHeight="1">
      <c r="A274" s="136">
        <v>45384</v>
      </c>
      <c r="B274" s="334" t="s">
        <v>2197</v>
      </c>
      <c r="C274" s="127" t="s">
        <v>1960</v>
      </c>
      <c r="D274" s="128" t="s">
        <v>344</v>
      </c>
      <c r="E274" s="129" t="s">
        <v>338</v>
      </c>
      <c r="F274" s="130" t="s">
        <v>374</v>
      </c>
      <c r="G274" s="131" t="s">
        <v>414</v>
      </c>
      <c r="H274" s="132">
        <v>5</v>
      </c>
      <c r="I274" s="133" t="s">
        <v>341</v>
      </c>
      <c r="J274" s="86" t="s">
        <v>2034</v>
      </c>
      <c r="K274" s="134" t="s">
        <v>360</v>
      </c>
      <c r="L274" s="87"/>
      <c r="M274" s="135"/>
      <c r="N274" s="88"/>
    </row>
    <row r="275" spans="1:14" ht="26" customHeight="1">
      <c r="A275" s="136">
        <v>45384</v>
      </c>
      <c r="B275" s="334" t="s">
        <v>2283</v>
      </c>
      <c r="C275" s="127" t="s">
        <v>2774</v>
      </c>
      <c r="D275" s="128" t="s">
        <v>344</v>
      </c>
      <c r="E275" s="129" t="s">
        <v>338</v>
      </c>
      <c r="F275" s="130" t="s">
        <v>374</v>
      </c>
      <c r="G275" s="131" t="s">
        <v>414</v>
      </c>
      <c r="H275" s="132">
        <v>5</v>
      </c>
      <c r="I275" s="133" t="s">
        <v>341</v>
      </c>
      <c r="J275" s="86" t="s">
        <v>2325</v>
      </c>
      <c r="K275" s="134" t="s">
        <v>360</v>
      </c>
      <c r="L275" s="87"/>
      <c r="M275" s="135"/>
      <c r="N275" s="88"/>
    </row>
    <row r="276" spans="1:14" ht="26" customHeight="1">
      <c r="A276" s="136">
        <v>45385</v>
      </c>
      <c r="B276" s="334" t="s">
        <v>2775</v>
      </c>
      <c r="C276" s="127" t="s">
        <v>2776</v>
      </c>
      <c r="D276" s="128" t="s">
        <v>344</v>
      </c>
      <c r="E276" s="129" t="s">
        <v>338</v>
      </c>
      <c r="F276" s="130" t="s">
        <v>339</v>
      </c>
      <c r="G276" s="131" t="s">
        <v>345</v>
      </c>
      <c r="H276" s="132">
        <v>5</v>
      </c>
      <c r="I276" s="133" t="s">
        <v>793</v>
      </c>
      <c r="J276" s="86" t="s">
        <v>2777</v>
      </c>
      <c r="K276" s="134" t="s">
        <v>349</v>
      </c>
      <c r="L276" s="87"/>
      <c r="M276" s="135"/>
      <c r="N276" s="88"/>
    </row>
    <row r="277" spans="1:14" ht="26" customHeight="1">
      <c r="A277" s="136">
        <v>45385</v>
      </c>
      <c r="B277" s="334" t="s">
        <v>2283</v>
      </c>
      <c r="C277" s="127" t="s">
        <v>2324</v>
      </c>
      <c r="D277" s="128" t="s">
        <v>344</v>
      </c>
      <c r="E277" s="129" t="s">
        <v>338</v>
      </c>
      <c r="F277" s="130" t="s">
        <v>339</v>
      </c>
      <c r="G277" s="131" t="s">
        <v>414</v>
      </c>
      <c r="H277" s="132">
        <v>5</v>
      </c>
      <c r="I277" s="133" t="s">
        <v>341</v>
      </c>
      <c r="J277" s="86" t="s">
        <v>2590</v>
      </c>
      <c r="K277" s="134" t="s">
        <v>349</v>
      </c>
      <c r="L277" s="87"/>
      <c r="M277" s="135"/>
      <c r="N277" s="88"/>
    </row>
    <row r="278" spans="1:14" ht="26" customHeight="1">
      <c r="A278" s="136">
        <v>45385</v>
      </c>
      <c r="B278" s="334" t="s">
        <v>2778</v>
      </c>
      <c r="C278" s="127" t="s">
        <v>2779</v>
      </c>
      <c r="D278" s="128" t="s">
        <v>344</v>
      </c>
      <c r="E278" s="129" t="s">
        <v>338</v>
      </c>
      <c r="F278" s="130" t="s">
        <v>374</v>
      </c>
      <c r="G278" s="131" t="s">
        <v>347</v>
      </c>
      <c r="H278" s="132">
        <v>5</v>
      </c>
      <c r="I278" s="133" t="s">
        <v>423</v>
      </c>
      <c r="J278" s="86" t="s">
        <v>2780</v>
      </c>
      <c r="K278" s="134" t="s">
        <v>360</v>
      </c>
      <c r="L278" s="87"/>
      <c r="M278" s="135"/>
      <c r="N278" s="88" t="s">
        <v>2781</v>
      </c>
    </row>
    <row r="279" spans="1:14" ht="26" customHeight="1">
      <c r="A279" s="136">
        <v>45385</v>
      </c>
      <c r="B279" s="334" t="s">
        <v>2283</v>
      </c>
      <c r="C279" s="127" t="s">
        <v>1789</v>
      </c>
      <c r="D279" s="128" t="s">
        <v>344</v>
      </c>
      <c r="E279" s="129" t="s">
        <v>338</v>
      </c>
      <c r="F279" s="130" t="s">
        <v>374</v>
      </c>
      <c r="G279" s="131" t="s">
        <v>414</v>
      </c>
      <c r="H279" s="132">
        <v>5</v>
      </c>
      <c r="I279" s="133" t="s">
        <v>423</v>
      </c>
      <c r="J279" s="86" t="s">
        <v>2782</v>
      </c>
      <c r="K279" s="134" t="s">
        <v>360</v>
      </c>
      <c r="L279" s="87"/>
      <c r="M279" s="135"/>
      <c r="N279" s="88"/>
    </row>
    <row r="280" spans="1:14" ht="26" customHeight="1">
      <c r="A280" s="136">
        <v>45385</v>
      </c>
      <c r="B280" s="334" t="s">
        <v>2783</v>
      </c>
      <c r="C280" s="127" t="s">
        <v>1877</v>
      </c>
      <c r="D280" s="128" t="s">
        <v>343</v>
      </c>
      <c r="E280" s="129" t="s">
        <v>338</v>
      </c>
      <c r="F280" s="130" t="s">
        <v>374</v>
      </c>
      <c r="G280" s="131" t="s">
        <v>386</v>
      </c>
      <c r="H280" s="132">
        <v>5</v>
      </c>
      <c r="I280" s="133" t="s">
        <v>423</v>
      </c>
      <c r="J280" s="86" t="s">
        <v>2786</v>
      </c>
      <c r="K280" s="134" t="s">
        <v>360</v>
      </c>
      <c r="L280" s="87"/>
      <c r="M280" s="335" t="s">
        <v>2784</v>
      </c>
      <c r="N280" s="88"/>
    </row>
    <row r="281" spans="1:14" ht="26" customHeight="1">
      <c r="A281" s="136">
        <v>45385</v>
      </c>
      <c r="B281" s="334" t="s">
        <v>1646</v>
      </c>
      <c r="C281" s="127" t="s">
        <v>2785</v>
      </c>
      <c r="D281" s="128" t="s">
        <v>343</v>
      </c>
      <c r="E281" s="129" t="s">
        <v>338</v>
      </c>
      <c r="F281" s="130" t="s">
        <v>374</v>
      </c>
      <c r="G281" s="131" t="s">
        <v>347</v>
      </c>
      <c r="H281" s="132">
        <v>5</v>
      </c>
      <c r="I281" s="133" t="s">
        <v>423</v>
      </c>
      <c r="J281" s="86" t="s">
        <v>2353</v>
      </c>
      <c r="K281" s="134" t="s">
        <v>360</v>
      </c>
      <c r="L281" s="87"/>
      <c r="M281" s="135"/>
      <c r="N281" s="88"/>
    </row>
    <row r="282" spans="1:14" ht="26" customHeight="1">
      <c r="A282" s="136">
        <v>45385</v>
      </c>
      <c r="B282" s="334" t="s">
        <v>2464</v>
      </c>
      <c r="C282" s="127" t="s">
        <v>1887</v>
      </c>
      <c r="D282" s="128" t="s">
        <v>344</v>
      </c>
      <c r="E282" s="129" t="s">
        <v>338</v>
      </c>
      <c r="F282" s="130" t="s">
        <v>374</v>
      </c>
      <c r="G282" s="131" t="s">
        <v>345</v>
      </c>
      <c r="H282" s="132">
        <v>5</v>
      </c>
      <c r="I282" s="133" t="s">
        <v>423</v>
      </c>
      <c r="J282" s="86" t="s">
        <v>2787</v>
      </c>
      <c r="K282" s="134" t="s">
        <v>360</v>
      </c>
      <c r="L282" s="87"/>
      <c r="M282" s="135"/>
      <c r="N282" s="88" t="s">
        <v>2788</v>
      </c>
    </row>
    <row r="283" spans="1:14" ht="26" customHeight="1">
      <c r="A283" s="136">
        <v>45385</v>
      </c>
      <c r="B283" s="334" t="s">
        <v>2789</v>
      </c>
      <c r="C283" s="127" t="s">
        <v>2239</v>
      </c>
      <c r="D283" s="128" t="s">
        <v>344</v>
      </c>
      <c r="E283" s="129" t="s">
        <v>338</v>
      </c>
      <c r="F283" s="130" t="s">
        <v>374</v>
      </c>
      <c r="G283" s="131" t="s">
        <v>380</v>
      </c>
      <c r="H283" s="132">
        <v>5</v>
      </c>
      <c r="I283" s="133" t="s">
        <v>793</v>
      </c>
      <c r="J283" s="86" t="s">
        <v>2790</v>
      </c>
      <c r="K283" s="134" t="s">
        <v>360</v>
      </c>
      <c r="L283" s="87"/>
      <c r="M283" s="135"/>
      <c r="N283" s="88" t="s">
        <v>2791</v>
      </c>
    </row>
    <row r="284" spans="1:14" ht="26" customHeight="1">
      <c r="A284" s="136">
        <v>45385</v>
      </c>
      <c r="B284" s="334" t="s">
        <v>2792</v>
      </c>
      <c r="C284" s="127" t="s">
        <v>2552</v>
      </c>
      <c r="D284" s="128" t="s">
        <v>344</v>
      </c>
      <c r="E284" s="129" t="s">
        <v>338</v>
      </c>
      <c r="F284" s="130" t="s">
        <v>374</v>
      </c>
      <c r="G284" s="131" t="s">
        <v>380</v>
      </c>
      <c r="H284" s="132">
        <v>5</v>
      </c>
      <c r="I284" s="133" t="s">
        <v>423</v>
      </c>
      <c r="J284" s="86" t="s">
        <v>2793</v>
      </c>
      <c r="K284" s="134" t="s">
        <v>360</v>
      </c>
      <c r="L284" s="87"/>
      <c r="M284" s="335" t="s">
        <v>2794</v>
      </c>
      <c r="N284" s="88"/>
    </row>
    <row r="285" spans="1:14" ht="26" customHeight="1">
      <c r="A285" s="136">
        <v>45385</v>
      </c>
      <c r="B285" s="334" t="s">
        <v>2283</v>
      </c>
      <c r="C285" s="127" t="s">
        <v>2207</v>
      </c>
      <c r="D285" s="128" t="s">
        <v>344</v>
      </c>
      <c r="E285" s="129" t="s">
        <v>338</v>
      </c>
      <c r="F285" s="130" t="s">
        <v>374</v>
      </c>
      <c r="G285" s="131" t="s">
        <v>414</v>
      </c>
      <c r="H285" s="132">
        <v>5</v>
      </c>
      <c r="I285" s="133" t="s">
        <v>423</v>
      </c>
      <c r="J285" s="86" t="s">
        <v>2325</v>
      </c>
      <c r="K285" s="134" t="s">
        <v>360</v>
      </c>
      <c r="L285" s="87"/>
      <c r="M285" s="135"/>
      <c r="N285" s="88"/>
    </row>
    <row r="286" spans="1:14" ht="26" customHeight="1">
      <c r="A286" s="136">
        <v>45385</v>
      </c>
      <c r="B286" s="334" t="s">
        <v>2341</v>
      </c>
      <c r="C286" s="127" t="s">
        <v>2795</v>
      </c>
      <c r="D286" s="128" t="s">
        <v>343</v>
      </c>
      <c r="E286" s="129" t="s">
        <v>338</v>
      </c>
      <c r="F286" s="130" t="s">
        <v>374</v>
      </c>
      <c r="G286" s="131" t="s">
        <v>345</v>
      </c>
      <c r="H286" s="132">
        <v>5</v>
      </c>
      <c r="I286" s="133" t="s">
        <v>423</v>
      </c>
      <c r="J286" s="86" t="s">
        <v>2545</v>
      </c>
      <c r="K286" s="134" t="s">
        <v>360</v>
      </c>
      <c r="L286" s="87"/>
      <c r="M286" s="135"/>
      <c r="N286" s="88"/>
    </row>
    <row r="287" spans="1:14" ht="26" customHeight="1">
      <c r="A287" s="136">
        <v>45385</v>
      </c>
      <c r="B287" s="334" t="s">
        <v>2089</v>
      </c>
      <c r="C287" s="127" t="s">
        <v>1825</v>
      </c>
      <c r="D287" s="128" t="s">
        <v>343</v>
      </c>
      <c r="E287" s="129" t="s">
        <v>338</v>
      </c>
      <c r="F287" s="130" t="s">
        <v>374</v>
      </c>
      <c r="G287" s="131" t="s">
        <v>380</v>
      </c>
      <c r="H287" s="132">
        <v>5</v>
      </c>
      <c r="I287" s="133" t="s">
        <v>423</v>
      </c>
      <c r="J287" s="86" t="s">
        <v>2796</v>
      </c>
      <c r="K287" s="134" t="s">
        <v>349</v>
      </c>
      <c r="L287" s="87"/>
      <c r="M287" s="135"/>
      <c r="N287" s="88" t="s">
        <v>2799</v>
      </c>
    </row>
    <row r="288" spans="1:14" ht="26" customHeight="1">
      <c r="A288" s="136">
        <v>45385</v>
      </c>
      <c r="B288" s="334" t="s">
        <v>2283</v>
      </c>
      <c r="C288" s="127" t="s">
        <v>2797</v>
      </c>
      <c r="D288" s="128" t="s">
        <v>344</v>
      </c>
      <c r="E288" s="129" t="s">
        <v>338</v>
      </c>
      <c r="F288" s="130" t="s">
        <v>374</v>
      </c>
      <c r="G288" s="131" t="s">
        <v>414</v>
      </c>
      <c r="H288" s="132">
        <v>5</v>
      </c>
      <c r="I288" s="133" t="s">
        <v>423</v>
      </c>
      <c r="J288" s="86" t="s">
        <v>2798</v>
      </c>
      <c r="K288" s="134" t="s">
        <v>360</v>
      </c>
      <c r="L288" s="87"/>
      <c r="M288" s="135"/>
      <c r="N288" s="88"/>
    </row>
    <row r="289" spans="1:14" ht="26" customHeight="1">
      <c r="A289" s="136">
        <v>45385</v>
      </c>
      <c r="B289" s="334" t="s">
        <v>1360</v>
      </c>
      <c r="C289" s="127" t="s">
        <v>2800</v>
      </c>
      <c r="D289" s="128" t="s">
        <v>344</v>
      </c>
      <c r="E289" s="129" t="s">
        <v>338</v>
      </c>
      <c r="F289" s="130" t="s">
        <v>1051</v>
      </c>
      <c r="G289" s="131" t="s">
        <v>347</v>
      </c>
      <c r="H289" s="132">
        <v>5</v>
      </c>
      <c r="I289" s="133" t="s">
        <v>423</v>
      </c>
      <c r="J289" s="86" t="s">
        <v>2801</v>
      </c>
      <c r="K289" s="134" t="s">
        <v>430</v>
      </c>
      <c r="L289" s="87"/>
      <c r="M289" s="335" t="s">
        <v>2803</v>
      </c>
      <c r="N289" s="88" t="s">
        <v>2802</v>
      </c>
    </row>
    <row r="290" spans="1:14" ht="26" customHeight="1">
      <c r="A290" s="136">
        <v>45385</v>
      </c>
      <c r="B290" s="334" t="s">
        <v>2197</v>
      </c>
      <c r="C290" s="127" t="s">
        <v>1953</v>
      </c>
      <c r="D290" s="128" t="s">
        <v>344</v>
      </c>
      <c r="E290" s="129" t="s">
        <v>338</v>
      </c>
      <c r="F290" s="130" t="s">
        <v>374</v>
      </c>
      <c r="G290" s="131" t="s">
        <v>414</v>
      </c>
      <c r="H290" s="132">
        <v>5</v>
      </c>
      <c r="I290" s="133" t="s">
        <v>423</v>
      </c>
      <c r="J290" s="86" t="s">
        <v>2804</v>
      </c>
      <c r="K290" s="134" t="s">
        <v>360</v>
      </c>
      <c r="L290" s="87"/>
      <c r="M290" s="135"/>
      <c r="N290" s="88"/>
    </row>
    <row r="291" spans="1:14" ht="26" customHeight="1">
      <c r="A291" s="136">
        <v>45385</v>
      </c>
      <c r="B291" s="334" t="s">
        <v>2283</v>
      </c>
      <c r="C291" s="127" t="s">
        <v>2805</v>
      </c>
      <c r="D291" s="128" t="s">
        <v>344</v>
      </c>
      <c r="E291" s="129" t="s">
        <v>338</v>
      </c>
      <c r="F291" s="130" t="s">
        <v>374</v>
      </c>
      <c r="G291" s="131" t="s">
        <v>414</v>
      </c>
      <c r="H291" s="132">
        <v>5</v>
      </c>
      <c r="I291" s="133" t="s">
        <v>423</v>
      </c>
      <c r="J291" s="86" t="s">
        <v>2806</v>
      </c>
      <c r="K291" s="134" t="s">
        <v>360</v>
      </c>
      <c r="L291" s="87"/>
      <c r="M291" s="135"/>
      <c r="N291" s="88"/>
    </row>
    <row r="292" spans="1:14" ht="26" customHeight="1">
      <c r="A292" s="136">
        <v>45386</v>
      </c>
      <c r="B292" s="334" t="s">
        <v>2283</v>
      </c>
      <c r="C292" s="127" t="s">
        <v>2807</v>
      </c>
      <c r="D292" s="128" t="s">
        <v>344</v>
      </c>
      <c r="E292" s="129" t="s">
        <v>338</v>
      </c>
      <c r="F292" s="130" t="s">
        <v>374</v>
      </c>
      <c r="G292" s="131" t="s">
        <v>347</v>
      </c>
      <c r="H292" s="132">
        <v>5</v>
      </c>
      <c r="I292" s="133" t="s">
        <v>423</v>
      </c>
      <c r="J292" s="86" t="s">
        <v>2808</v>
      </c>
      <c r="K292" s="134" t="s">
        <v>360</v>
      </c>
      <c r="L292" s="87"/>
      <c r="M292" s="135"/>
      <c r="N292" s="88" t="s">
        <v>2690</v>
      </c>
    </row>
    <row r="293" spans="1:14" ht="26" customHeight="1">
      <c r="A293" s="136">
        <v>45386</v>
      </c>
      <c r="B293" s="334" t="s">
        <v>2810</v>
      </c>
      <c r="C293" s="127" t="s">
        <v>2809</v>
      </c>
      <c r="D293" s="128" t="s">
        <v>344</v>
      </c>
      <c r="E293" s="129" t="s">
        <v>338</v>
      </c>
      <c r="F293" s="130" t="s">
        <v>374</v>
      </c>
      <c r="G293" s="131" t="s">
        <v>380</v>
      </c>
      <c r="H293" s="132">
        <v>5</v>
      </c>
      <c r="I293" s="133" t="s">
        <v>423</v>
      </c>
      <c r="J293" s="86" t="s">
        <v>2811</v>
      </c>
      <c r="K293" s="134" t="s">
        <v>360</v>
      </c>
      <c r="L293" s="87"/>
      <c r="M293" s="335" t="s">
        <v>2812</v>
      </c>
      <c r="N293" s="88"/>
    </row>
    <row r="294" spans="1:14" ht="26" customHeight="1">
      <c r="A294" s="136">
        <v>45386</v>
      </c>
      <c r="B294" s="334" t="s">
        <v>2443</v>
      </c>
      <c r="C294" s="127" t="s">
        <v>1800</v>
      </c>
      <c r="D294" s="128" t="s">
        <v>344</v>
      </c>
      <c r="E294" s="129" t="s">
        <v>338</v>
      </c>
      <c r="F294" s="130" t="s">
        <v>374</v>
      </c>
      <c r="G294" s="131" t="s">
        <v>345</v>
      </c>
      <c r="H294" s="132">
        <v>5</v>
      </c>
      <c r="I294" s="133" t="s">
        <v>423</v>
      </c>
      <c r="J294" s="86" t="s">
        <v>2813</v>
      </c>
      <c r="K294" s="134" t="s">
        <v>360</v>
      </c>
      <c r="L294" s="87"/>
      <c r="M294" s="135"/>
      <c r="N294" s="88"/>
    </row>
    <row r="295" spans="1:14" ht="26" customHeight="1">
      <c r="A295" s="136">
        <v>45386</v>
      </c>
      <c r="B295" s="334" t="s">
        <v>2089</v>
      </c>
      <c r="C295" s="127" t="s">
        <v>2814</v>
      </c>
      <c r="D295" s="128" t="s">
        <v>344</v>
      </c>
      <c r="E295" s="129" t="s">
        <v>338</v>
      </c>
      <c r="F295" s="130" t="s">
        <v>339</v>
      </c>
      <c r="G295" s="131" t="s">
        <v>414</v>
      </c>
      <c r="H295" s="132">
        <v>5</v>
      </c>
      <c r="I295" s="133" t="s">
        <v>423</v>
      </c>
      <c r="J295" s="86" t="s">
        <v>2815</v>
      </c>
      <c r="K295" s="134" t="s">
        <v>349</v>
      </c>
      <c r="L295" s="87"/>
      <c r="M295" s="135"/>
      <c r="N295" s="88"/>
    </row>
    <row r="296" spans="1:14" ht="26" customHeight="1">
      <c r="A296" s="136">
        <v>45386</v>
      </c>
      <c r="B296" s="334" t="s">
        <v>2816</v>
      </c>
      <c r="C296" s="127" t="s">
        <v>891</v>
      </c>
      <c r="D296" s="128" t="s">
        <v>343</v>
      </c>
      <c r="E296" s="129" t="s">
        <v>338</v>
      </c>
      <c r="F296" s="130" t="s">
        <v>339</v>
      </c>
      <c r="G296" s="131" t="s">
        <v>471</v>
      </c>
      <c r="H296" s="132">
        <v>5</v>
      </c>
      <c r="I296" s="133" t="s">
        <v>423</v>
      </c>
      <c r="J296" s="86" t="s">
        <v>2817</v>
      </c>
      <c r="K296" s="134" t="s">
        <v>349</v>
      </c>
      <c r="L296" s="87"/>
      <c r="M296" s="135"/>
      <c r="N296" s="88"/>
    </row>
    <row r="297" spans="1:14" ht="26" customHeight="1">
      <c r="A297" s="136">
        <v>45386</v>
      </c>
      <c r="B297" s="334" t="s">
        <v>2626</v>
      </c>
      <c r="C297" s="127" t="s">
        <v>2818</v>
      </c>
      <c r="D297" s="128" t="s">
        <v>344</v>
      </c>
      <c r="E297" s="129" t="s">
        <v>338</v>
      </c>
      <c r="F297" s="130" t="s">
        <v>374</v>
      </c>
      <c r="G297" s="131" t="s">
        <v>471</v>
      </c>
      <c r="H297" s="132">
        <v>5</v>
      </c>
      <c r="I297" s="133" t="s">
        <v>423</v>
      </c>
      <c r="J297" s="86" t="s">
        <v>2819</v>
      </c>
      <c r="K297" s="134" t="s">
        <v>360</v>
      </c>
      <c r="L297" s="87"/>
      <c r="M297" s="135"/>
      <c r="N297" s="88"/>
    </row>
    <row r="298" spans="1:14" ht="26" customHeight="1">
      <c r="A298" s="136">
        <v>45386</v>
      </c>
      <c r="B298" s="336" t="s">
        <v>2775</v>
      </c>
      <c r="C298" s="127" t="s">
        <v>2328</v>
      </c>
      <c r="D298" s="128" t="s">
        <v>344</v>
      </c>
      <c r="E298" s="129" t="s">
        <v>338</v>
      </c>
      <c r="F298" s="130" t="s">
        <v>374</v>
      </c>
      <c r="G298" s="131" t="s">
        <v>347</v>
      </c>
      <c r="H298" s="132">
        <v>5</v>
      </c>
      <c r="I298" s="133" t="s">
        <v>423</v>
      </c>
      <c r="J298" s="86" t="s">
        <v>2820</v>
      </c>
      <c r="K298" s="134" t="s">
        <v>360</v>
      </c>
      <c r="L298" s="87"/>
      <c r="M298" s="335" t="s">
        <v>2821</v>
      </c>
      <c r="N298" s="88"/>
    </row>
    <row r="299" spans="1:14" ht="26" customHeight="1">
      <c r="A299" s="136">
        <v>45386</v>
      </c>
      <c r="B299" s="336" t="s">
        <v>701</v>
      </c>
      <c r="C299" s="127" t="s">
        <v>2822</v>
      </c>
      <c r="D299" s="128" t="s">
        <v>344</v>
      </c>
      <c r="E299" s="129" t="s">
        <v>338</v>
      </c>
      <c r="F299" s="130" t="s">
        <v>374</v>
      </c>
      <c r="G299" s="131" t="s">
        <v>386</v>
      </c>
      <c r="H299" s="132">
        <v>5</v>
      </c>
      <c r="I299" s="133" t="s">
        <v>423</v>
      </c>
      <c r="J299" s="86" t="s">
        <v>2823</v>
      </c>
      <c r="K299" s="134" t="s">
        <v>360</v>
      </c>
      <c r="L299" s="87"/>
      <c r="M299" s="335" t="s">
        <v>2824</v>
      </c>
      <c r="N299" s="88"/>
    </row>
    <row r="300" spans="1:14" ht="26" customHeight="1">
      <c r="A300" s="136">
        <v>45386</v>
      </c>
      <c r="B300" s="334" t="s">
        <v>2825</v>
      </c>
      <c r="C300" s="127" t="s">
        <v>2826</v>
      </c>
      <c r="D300" s="128" t="s">
        <v>344</v>
      </c>
      <c r="E300" s="129" t="s">
        <v>338</v>
      </c>
      <c r="F300" s="130" t="s">
        <v>374</v>
      </c>
      <c r="G300" s="131" t="s">
        <v>375</v>
      </c>
      <c r="H300" s="132">
        <v>5</v>
      </c>
      <c r="I300" s="133" t="s">
        <v>423</v>
      </c>
      <c r="J300" s="86" t="s">
        <v>2827</v>
      </c>
      <c r="K300" s="134" t="s">
        <v>360</v>
      </c>
      <c r="L300" s="87"/>
      <c r="M300" s="135"/>
      <c r="N300" s="88"/>
    </row>
    <row r="301" spans="1:14" ht="26" customHeight="1">
      <c r="A301" s="136">
        <v>45391</v>
      </c>
      <c r="B301" s="339" t="s">
        <v>2830</v>
      </c>
      <c r="C301" s="127" t="s">
        <v>2684</v>
      </c>
      <c r="D301" s="128" t="s">
        <v>344</v>
      </c>
      <c r="E301" s="129" t="s">
        <v>338</v>
      </c>
      <c r="F301" s="130" t="s">
        <v>374</v>
      </c>
      <c r="G301" s="131" t="s">
        <v>380</v>
      </c>
      <c r="H301" s="132">
        <v>5</v>
      </c>
      <c r="I301" s="133" t="s">
        <v>423</v>
      </c>
      <c r="J301" s="86" t="s">
        <v>2828</v>
      </c>
      <c r="K301" s="134" t="s">
        <v>360</v>
      </c>
      <c r="L301" s="87"/>
      <c r="M301" s="340" t="s">
        <v>2829</v>
      </c>
      <c r="N301" s="88"/>
    </row>
    <row r="302" spans="1:14" ht="26" customHeight="1">
      <c r="A302" s="136">
        <v>45391</v>
      </c>
      <c r="B302" s="339" t="s">
        <v>2089</v>
      </c>
      <c r="C302" s="127" t="s">
        <v>2286</v>
      </c>
      <c r="D302" s="128" t="s">
        <v>344</v>
      </c>
      <c r="E302" s="129" t="s">
        <v>338</v>
      </c>
      <c r="F302" s="130" t="s">
        <v>374</v>
      </c>
      <c r="G302" s="131" t="s">
        <v>414</v>
      </c>
      <c r="H302" s="132">
        <v>5</v>
      </c>
      <c r="I302" s="133" t="s">
        <v>423</v>
      </c>
      <c r="J302" s="86" t="s">
        <v>2831</v>
      </c>
      <c r="K302" s="134" t="s">
        <v>360</v>
      </c>
      <c r="L302" s="87"/>
      <c r="M302" s="340" t="s">
        <v>2832</v>
      </c>
      <c r="N302" s="88"/>
    </row>
    <row r="303" spans="1:14" ht="26" customHeight="1">
      <c r="A303" s="341">
        <v>45391</v>
      </c>
      <c r="B303" s="339" t="s">
        <v>1845</v>
      </c>
      <c r="C303" s="127" t="s">
        <v>2228</v>
      </c>
      <c r="D303" s="128" t="s">
        <v>344</v>
      </c>
      <c r="E303" s="129" t="s">
        <v>338</v>
      </c>
      <c r="F303" s="130" t="s">
        <v>374</v>
      </c>
      <c r="G303" s="131" t="s">
        <v>414</v>
      </c>
      <c r="H303" s="132">
        <v>5</v>
      </c>
      <c r="I303" s="133" t="s">
        <v>423</v>
      </c>
      <c r="J303" s="86" t="s">
        <v>2833</v>
      </c>
      <c r="K303" s="134" t="s">
        <v>360</v>
      </c>
      <c r="L303" s="87"/>
      <c r="M303" s="135"/>
      <c r="N303" s="88"/>
    </row>
    <row r="304" spans="1:14" ht="26" customHeight="1">
      <c r="A304" s="136">
        <v>45391</v>
      </c>
      <c r="B304" s="339" t="s">
        <v>2834</v>
      </c>
      <c r="C304" s="127" t="s">
        <v>2835</v>
      </c>
      <c r="D304" s="128" t="s">
        <v>344</v>
      </c>
      <c r="E304" s="129" t="s">
        <v>338</v>
      </c>
      <c r="F304" s="130" t="s">
        <v>374</v>
      </c>
      <c r="G304" s="131" t="s">
        <v>380</v>
      </c>
      <c r="H304" s="132">
        <v>5</v>
      </c>
      <c r="I304" s="133" t="s">
        <v>793</v>
      </c>
      <c r="J304" s="86" t="s">
        <v>2836</v>
      </c>
      <c r="K304" s="134" t="s">
        <v>360</v>
      </c>
      <c r="L304" s="87"/>
      <c r="M304" s="340" t="s">
        <v>2837</v>
      </c>
      <c r="N304" s="88"/>
    </row>
    <row r="305" spans="1:14" ht="26" customHeight="1">
      <c r="A305" s="136">
        <v>45391</v>
      </c>
      <c r="B305" s="339" t="s">
        <v>2838</v>
      </c>
      <c r="C305" s="127" t="s">
        <v>1983</v>
      </c>
      <c r="D305" s="128" t="s">
        <v>344</v>
      </c>
      <c r="E305" s="129" t="s">
        <v>338</v>
      </c>
      <c r="F305" s="130" t="s">
        <v>339</v>
      </c>
      <c r="G305" s="131" t="s">
        <v>345</v>
      </c>
      <c r="H305" s="132">
        <v>5</v>
      </c>
      <c r="I305" s="133" t="s">
        <v>793</v>
      </c>
      <c r="J305" s="86" t="s">
        <v>2839</v>
      </c>
      <c r="K305" s="134" t="s">
        <v>349</v>
      </c>
      <c r="L305" s="87"/>
      <c r="M305" s="135"/>
      <c r="N305" s="88"/>
    </row>
    <row r="306" spans="1:14" ht="26" customHeight="1">
      <c r="A306" s="136">
        <v>45392</v>
      </c>
      <c r="B306" s="339" t="s">
        <v>2840</v>
      </c>
      <c r="C306" s="127" t="s">
        <v>2273</v>
      </c>
      <c r="D306" s="128" t="s">
        <v>344</v>
      </c>
      <c r="E306" s="129" t="s">
        <v>338</v>
      </c>
      <c r="F306" s="130" t="s">
        <v>374</v>
      </c>
      <c r="G306" s="131" t="s">
        <v>375</v>
      </c>
      <c r="H306" s="132">
        <v>5</v>
      </c>
      <c r="I306" s="133" t="s">
        <v>793</v>
      </c>
      <c r="J306" s="86" t="s">
        <v>2841</v>
      </c>
      <c r="K306" s="134" t="s">
        <v>360</v>
      </c>
      <c r="L306" s="87"/>
      <c r="M306" s="135"/>
      <c r="N306" s="88" t="s">
        <v>2842</v>
      </c>
    </row>
    <row r="307" spans="1:14" ht="26" customHeight="1">
      <c r="A307" s="136">
        <v>45392</v>
      </c>
      <c r="B307" s="339" t="s">
        <v>2558</v>
      </c>
      <c r="C307" s="127" t="s">
        <v>2843</v>
      </c>
      <c r="D307" s="128" t="s">
        <v>343</v>
      </c>
      <c r="E307" s="129" t="s">
        <v>338</v>
      </c>
      <c r="F307" s="130" t="s">
        <v>339</v>
      </c>
      <c r="G307" s="131" t="s">
        <v>414</v>
      </c>
      <c r="H307" s="132">
        <v>5</v>
      </c>
      <c r="I307" s="133" t="s">
        <v>423</v>
      </c>
      <c r="J307" s="86" t="s">
        <v>2844</v>
      </c>
      <c r="K307" s="134" t="s">
        <v>349</v>
      </c>
      <c r="L307" s="87"/>
      <c r="M307" s="135"/>
      <c r="N307" s="88"/>
    </row>
    <row r="308" spans="1:14" ht="26" customHeight="1">
      <c r="A308" s="136">
        <v>45392</v>
      </c>
      <c r="B308" s="339" t="s">
        <v>2845</v>
      </c>
      <c r="C308" s="127" t="s">
        <v>1994</v>
      </c>
      <c r="D308" s="128" t="s">
        <v>343</v>
      </c>
      <c r="E308" s="129" t="s">
        <v>338</v>
      </c>
      <c r="F308" s="130" t="s">
        <v>374</v>
      </c>
      <c r="G308" s="131" t="s">
        <v>366</v>
      </c>
      <c r="H308" s="132">
        <v>5</v>
      </c>
      <c r="I308" s="133" t="s">
        <v>423</v>
      </c>
      <c r="J308" s="86" t="s">
        <v>2846</v>
      </c>
      <c r="K308" s="134" t="s">
        <v>360</v>
      </c>
      <c r="L308" s="87"/>
      <c r="M308" s="135"/>
      <c r="N308" s="88"/>
    </row>
    <row r="309" spans="1:14" ht="26" customHeight="1">
      <c r="A309" s="136">
        <v>45392</v>
      </c>
      <c r="B309" s="339" t="s">
        <v>2848</v>
      </c>
      <c r="C309" s="127" t="s">
        <v>2847</v>
      </c>
      <c r="D309" s="128" t="s">
        <v>344</v>
      </c>
      <c r="E309" s="129" t="s">
        <v>338</v>
      </c>
      <c r="F309" s="130" t="s">
        <v>374</v>
      </c>
      <c r="G309" s="131" t="s">
        <v>594</v>
      </c>
      <c r="H309" s="132">
        <v>5</v>
      </c>
      <c r="I309" s="133" t="s">
        <v>341</v>
      </c>
      <c r="J309" s="86" t="s">
        <v>2849</v>
      </c>
      <c r="K309" s="134" t="s">
        <v>360</v>
      </c>
      <c r="L309" s="87"/>
      <c r="M309" s="135"/>
      <c r="N309" s="88"/>
    </row>
    <row r="310" spans="1:14" ht="26" customHeight="1">
      <c r="A310" s="136">
        <v>45392</v>
      </c>
      <c r="B310" s="339" t="s">
        <v>2676</v>
      </c>
      <c r="C310" s="127" t="s">
        <v>2850</v>
      </c>
      <c r="D310" s="128" t="s">
        <v>344</v>
      </c>
      <c r="E310" s="129" t="s">
        <v>338</v>
      </c>
      <c r="F310" s="130" t="s">
        <v>374</v>
      </c>
      <c r="G310" s="131" t="s">
        <v>471</v>
      </c>
      <c r="H310" s="132">
        <v>5</v>
      </c>
      <c r="I310" s="133" t="s">
        <v>793</v>
      </c>
      <c r="J310" s="86" t="s">
        <v>2853</v>
      </c>
      <c r="K310" s="134" t="s">
        <v>360</v>
      </c>
      <c r="L310" s="87"/>
      <c r="M310" s="135"/>
      <c r="N310" s="88"/>
    </row>
    <row r="311" spans="1:14" ht="26" customHeight="1">
      <c r="A311" s="136">
        <v>45392</v>
      </c>
      <c r="B311" s="339" t="s">
        <v>2676</v>
      </c>
      <c r="C311" s="127" t="s">
        <v>2851</v>
      </c>
      <c r="D311" s="128" t="s">
        <v>344</v>
      </c>
      <c r="E311" s="129" t="s">
        <v>338</v>
      </c>
      <c r="F311" s="130" t="s">
        <v>374</v>
      </c>
      <c r="G311" s="131" t="s">
        <v>471</v>
      </c>
      <c r="H311" s="132">
        <v>5</v>
      </c>
      <c r="I311" s="133" t="s">
        <v>948</v>
      </c>
      <c r="J311" s="86" t="s">
        <v>2852</v>
      </c>
      <c r="K311" s="134" t="s">
        <v>360</v>
      </c>
      <c r="L311" s="87"/>
      <c r="M311" s="135"/>
      <c r="N311" s="88"/>
    </row>
    <row r="312" spans="1:14" ht="26" customHeight="1">
      <c r="A312" s="136">
        <v>45392</v>
      </c>
      <c r="B312" s="339" t="s">
        <v>2854</v>
      </c>
      <c r="C312" s="127" t="s">
        <v>2015</v>
      </c>
      <c r="D312" s="128" t="s">
        <v>343</v>
      </c>
      <c r="E312" s="129" t="s">
        <v>338</v>
      </c>
      <c r="F312" s="130" t="s">
        <v>339</v>
      </c>
      <c r="G312" s="131" t="s">
        <v>414</v>
      </c>
      <c r="H312" s="132">
        <v>5</v>
      </c>
      <c r="I312" s="133" t="s">
        <v>423</v>
      </c>
      <c r="J312" s="86" t="s">
        <v>2855</v>
      </c>
      <c r="K312" s="134" t="s">
        <v>349</v>
      </c>
      <c r="L312" s="87"/>
      <c r="M312" s="135"/>
      <c r="N312" s="88"/>
    </row>
    <row r="313" spans="1:14" ht="26" customHeight="1">
      <c r="A313" s="136">
        <v>45392</v>
      </c>
      <c r="B313" s="339" t="s">
        <v>2464</v>
      </c>
      <c r="C313" s="127" t="s">
        <v>2856</v>
      </c>
      <c r="D313" s="128" t="s">
        <v>344</v>
      </c>
      <c r="E313" s="129" t="s">
        <v>338</v>
      </c>
      <c r="F313" s="130" t="s">
        <v>339</v>
      </c>
      <c r="G313" s="131" t="s">
        <v>366</v>
      </c>
      <c r="H313" s="132">
        <v>5</v>
      </c>
      <c r="I313" s="133" t="s">
        <v>423</v>
      </c>
      <c r="J313" s="86" t="s">
        <v>2857</v>
      </c>
      <c r="K313" s="134" t="s">
        <v>349</v>
      </c>
      <c r="L313" s="87"/>
      <c r="M313" s="135"/>
      <c r="N313" s="88"/>
    </row>
    <row r="314" spans="1:14" ht="26" customHeight="1">
      <c r="A314" s="136">
        <v>45393</v>
      </c>
      <c r="B314" s="339" t="s">
        <v>2858</v>
      </c>
      <c r="C314" s="127" t="s">
        <v>2859</v>
      </c>
      <c r="D314" s="128" t="s">
        <v>344</v>
      </c>
      <c r="E314" s="129" t="s">
        <v>338</v>
      </c>
      <c r="F314" s="130" t="s">
        <v>374</v>
      </c>
      <c r="G314" s="131" t="s">
        <v>345</v>
      </c>
      <c r="H314" s="132">
        <v>5</v>
      </c>
      <c r="I314" s="133" t="s">
        <v>793</v>
      </c>
      <c r="J314" s="86" t="s">
        <v>2860</v>
      </c>
      <c r="K314" s="134" t="s">
        <v>360</v>
      </c>
      <c r="L314" s="87"/>
      <c r="M314" s="135"/>
      <c r="N314" s="88" t="s">
        <v>2861</v>
      </c>
    </row>
    <row r="315" spans="1:14" ht="26" customHeight="1">
      <c r="A315" s="136">
        <v>45393</v>
      </c>
      <c r="B315" s="339" t="s">
        <v>2862</v>
      </c>
      <c r="C315" s="127" t="s">
        <v>2292</v>
      </c>
      <c r="D315" s="128" t="s">
        <v>344</v>
      </c>
      <c r="E315" s="129" t="s">
        <v>338</v>
      </c>
      <c r="F315" s="130" t="s">
        <v>374</v>
      </c>
      <c r="G315" s="131" t="s">
        <v>380</v>
      </c>
      <c r="H315" s="132">
        <v>5</v>
      </c>
      <c r="I315" s="133" t="s">
        <v>423</v>
      </c>
      <c r="J315" s="86" t="s">
        <v>2863</v>
      </c>
      <c r="K315" s="134" t="s">
        <v>360</v>
      </c>
      <c r="L315" s="87"/>
      <c r="M315" s="340" t="s">
        <v>2864</v>
      </c>
      <c r="N315" s="88"/>
    </row>
    <row r="316" spans="1:14" ht="26" customHeight="1">
      <c r="A316" s="136">
        <v>45393</v>
      </c>
      <c r="B316" s="339" t="s">
        <v>2326</v>
      </c>
      <c r="C316" s="127" t="s">
        <v>1863</v>
      </c>
      <c r="D316" s="128" t="s">
        <v>343</v>
      </c>
      <c r="E316" s="129" t="s">
        <v>338</v>
      </c>
      <c r="F316" s="130" t="s">
        <v>374</v>
      </c>
      <c r="G316" s="131" t="s">
        <v>380</v>
      </c>
      <c r="H316" s="132">
        <v>5</v>
      </c>
      <c r="I316" s="133" t="s">
        <v>423</v>
      </c>
      <c r="J316" s="86" t="s">
        <v>2673</v>
      </c>
      <c r="K316" s="134" t="s">
        <v>360</v>
      </c>
      <c r="L316" s="87"/>
      <c r="M316" s="135"/>
      <c r="N316" s="88"/>
    </row>
    <row r="317" spans="1:14" ht="26" customHeight="1">
      <c r="A317" s="136">
        <v>45393</v>
      </c>
      <c r="B317" s="339" t="s">
        <v>2626</v>
      </c>
      <c r="C317" s="127" t="s">
        <v>565</v>
      </c>
      <c r="D317" s="128" t="s">
        <v>343</v>
      </c>
      <c r="E317" s="129" t="s">
        <v>465</v>
      </c>
      <c r="F317" s="130" t="s">
        <v>374</v>
      </c>
      <c r="G317" s="131" t="s">
        <v>380</v>
      </c>
      <c r="H317" s="132">
        <v>5</v>
      </c>
      <c r="I317" s="133" t="s">
        <v>423</v>
      </c>
      <c r="J317" s="86" t="s">
        <v>2865</v>
      </c>
      <c r="K317" s="134" t="s">
        <v>360</v>
      </c>
      <c r="L317" s="87"/>
      <c r="M317" s="135"/>
      <c r="N317" s="88"/>
    </row>
    <row r="318" spans="1:14" ht="26" customHeight="1">
      <c r="A318" s="136">
        <v>45393</v>
      </c>
      <c r="B318" s="339" t="s">
        <v>2866</v>
      </c>
      <c r="C318" s="127" t="s">
        <v>2867</v>
      </c>
      <c r="D318" s="128" t="s">
        <v>343</v>
      </c>
      <c r="E318" s="129" t="s">
        <v>338</v>
      </c>
      <c r="F318" s="130" t="s">
        <v>339</v>
      </c>
      <c r="G318" s="131" t="s">
        <v>375</v>
      </c>
      <c r="H318" s="132">
        <v>5</v>
      </c>
      <c r="I318" s="133" t="s">
        <v>423</v>
      </c>
      <c r="J318" s="86" t="s">
        <v>2868</v>
      </c>
      <c r="K318" s="134" t="s">
        <v>349</v>
      </c>
      <c r="L318" s="87"/>
      <c r="M318" s="340" t="s">
        <v>2869</v>
      </c>
      <c r="N318" s="88"/>
    </row>
    <row r="319" spans="1:14" ht="26" customHeight="1">
      <c r="A319" s="136">
        <v>45393</v>
      </c>
      <c r="B319" s="339" t="s">
        <v>2870</v>
      </c>
      <c r="C319" s="127" t="s">
        <v>2779</v>
      </c>
      <c r="D319" s="128" t="s">
        <v>344</v>
      </c>
      <c r="E319" s="129" t="s">
        <v>338</v>
      </c>
      <c r="F319" s="130" t="s">
        <v>374</v>
      </c>
      <c r="G319" s="131" t="s">
        <v>347</v>
      </c>
      <c r="H319" s="132">
        <v>5</v>
      </c>
      <c r="I319" s="133" t="s">
        <v>423</v>
      </c>
      <c r="J319" s="86" t="s">
        <v>2871</v>
      </c>
      <c r="K319" s="134" t="s">
        <v>360</v>
      </c>
      <c r="L319" s="87"/>
      <c r="M319" s="135"/>
      <c r="N319" s="88"/>
    </row>
    <row r="320" spans="1:14" ht="26" customHeight="1">
      <c r="A320" s="136">
        <v>45394</v>
      </c>
      <c r="B320" s="342" t="s">
        <v>2197</v>
      </c>
      <c r="C320" s="127" t="s">
        <v>2361</v>
      </c>
      <c r="D320" s="128" t="s">
        <v>344</v>
      </c>
      <c r="E320" s="129" t="s">
        <v>338</v>
      </c>
      <c r="F320" s="130" t="s">
        <v>374</v>
      </c>
      <c r="G320" s="131" t="s">
        <v>414</v>
      </c>
      <c r="H320" s="132">
        <v>5</v>
      </c>
      <c r="I320" s="133" t="s">
        <v>423</v>
      </c>
      <c r="J320" s="86" t="s">
        <v>2547</v>
      </c>
      <c r="K320" s="134" t="s">
        <v>360</v>
      </c>
      <c r="L320" s="87"/>
      <c r="M320" s="135"/>
      <c r="N320" s="88" t="s">
        <v>2872</v>
      </c>
    </row>
    <row r="321" spans="1:14" ht="26" customHeight="1">
      <c r="A321" s="136">
        <v>45394</v>
      </c>
      <c r="B321" s="343" t="s">
        <v>2873</v>
      </c>
      <c r="C321" s="127" t="s">
        <v>1877</v>
      </c>
      <c r="D321" s="128" t="s">
        <v>343</v>
      </c>
      <c r="E321" s="129" t="s">
        <v>338</v>
      </c>
      <c r="F321" s="130" t="s">
        <v>374</v>
      </c>
      <c r="G321" s="131" t="s">
        <v>345</v>
      </c>
      <c r="H321" s="132">
        <v>5</v>
      </c>
      <c r="I321" s="133" t="s">
        <v>423</v>
      </c>
      <c r="J321" s="86" t="s">
        <v>2874</v>
      </c>
      <c r="K321" s="134" t="s">
        <v>360</v>
      </c>
      <c r="L321" s="87"/>
      <c r="M321" s="344" t="s">
        <v>2875</v>
      </c>
      <c r="N321" s="88"/>
    </row>
    <row r="322" spans="1:14" ht="26" customHeight="1">
      <c r="A322" s="136">
        <v>45394</v>
      </c>
      <c r="B322" s="345" t="s">
        <v>2876</v>
      </c>
      <c r="C322" s="127" t="s">
        <v>2279</v>
      </c>
      <c r="D322" s="128" t="s">
        <v>344</v>
      </c>
      <c r="E322" s="129" t="s">
        <v>338</v>
      </c>
      <c r="F322" s="130" t="s">
        <v>374</v>
      </c>
      <c r="G322" s="131" t="s">
        <v>414</v>
      </c>
      <c r="H322" s="132">
        <v>5</v>
      </c>
      <c r="I322" s="133" t="s">
        <v>423</v>
      </c>
      <c r="J322" s="86" t="s">
        <v>2877</v>
      </c>
      <c r="K322" s="134" t="s">
        <v>349</v>
      </c>
      <c r="L322" s="87"/>
      <c r="M322" s="344" t="s">
        <v>2878</v>
      </c>
      <c r="N322" s="88"/>
    </row>
    <row r="323" spans="1:14" ht="26" customHeight="1">
      <c r="A323" s="136">
        <v>45394</v>
      </c>
      <c r="B323" s="345" t="s">
        <v>2089</v>
      </c>
      <c r="C323" s="127" t="s">
        <v>2344</v>
      </c>
      <c r="D323" s="128" t="s">
        <v>343</v>
      </c>
      <c r="E323" s="129" t="s">
        <v>338</v>
      </c>
      <c r="F323" s="130" t="s">
        <v>339</v>
      </c>
      <c r="G323" s="131" t="s">
        <v>414</v>
      </c>
      <c r="H323" s="132">
        <v>5</v>
      </c>
      <c r="I323" s="133" t="s">
        <v>423</v>
      </c>
      <c r="J323" s="86" t="s">
        <v>2526</v>
      </c>
      <c r="K323" s="134" t="s">
        <v>360</v>
      </c>
      <c r="L323" s="87"/>
      <c r="M323" s="135"/>
      <c r="N323" s="88"/>
    </row>
    <row r="324" spans="1:14" ht="26" customHeight="1">
      <c r="A324" s="136">
        <v>45394</v>
      </c>
      <c r="B324" s="345" t="s">
        <v>2197</v>
      </c>
      <c r="C324" s="127" t="s">
        <v>1880</v>
      </c>
      <c r="D324" s="128" t="s">
        <v>343</v>
      </c>
      <c r="E324" s="129" t="s">
        <v>338</v>
      </c>
      <c r="F324" s="130" t="s">
        <v>374</v>
      </c>
      <c r="G324" s="131" t="s">
        <v>414</v>
      </c>
      <c r="H324" s="132">
        <v>5</v>
      </c>
      <c r="I324" s="133" t="s">
        <v>423</v>
      </c>
      <c r="J324" s="86" t="s">
        <v>1882</v>
      </c>
      <c r="K324" s="134" t="s">
        <v>360</v>
      </c>
      <c r="L324" s="87"/>
      <c r="M324" s="135"/>
      <c r="N324" s="88"/>
    </row>
    <row r="325" spans="1:14" ht="26" customHeight="1">
      <c r="A325" s="136">
        <v>45394</v>
      </c>
      <c r="B325" s="345" t="s">
        <v>2097</v>
      </c>
      <c r="C325" s="127" t="s">
        <v>2324</v>
      </c>
      <c r="D325" s="128" t="s">
        <v>344</v>
      </c>
      <c r="E325" s="129" t="s">
        <v>338</v>
      </c>
      <c r="F325" s="130" t="s">
        <v>339</v>
      </c>
      <c r="G325" s="131" t="s">
        <v>414</v>
      </c>
      <c r="H325" s="132">
        <v>5</v>
      </c>
      <c r="I325" s="133" t="s">
        <v>423</v>
      </c>
      <c r="J325" s="86" t="s">
        <v>2879</v>
      </c>
      <c r="K325" s="134" t="s">
        <v>360</v>
      </c>
      <c r="L325" s="87"/>
      <c r="M325" s="135"/>
      <c r="N325" s="88"/>
    </row>
    <row r="326" spans="1:14" ht="26" customHeight="1">
      <c r="A326" s="136">
        <v>45394</v>
      </c>
      <c r="B326" s="345" t="s">
        <v>2880</v>
      </c>
      <c r="C326" s="127" t="s">
        <v>1904</v>
      </c>
      <c r="D326" s="128" t="s">
        <v>344</v>
      </c>
      <c r="E326" s="129" t="s">
        <v>338</v>
      </c>
      <c r="F326" s="130" t="s">
        <v>374</v>
      </c>
      <c r="G326" s="131" t="s">
        <v>471</v>
      </c>
      <c r="H326" s="132">
        <v>5</v>
      </c>
      <c r="I326" s="133" t="s">
        <v>423</v>
      </c>
      <c r="J326" s="86" t="s">
        <v>2881</v>
      </c>
      <c r="K326" s="134" t="s">
        <v>360</v>
      </c>
      <c r="L326" s="87"/>
      <c r="M326" s="135"/>
      <c r="N326" s="88"/>
    </row>
    <row r="327" spans="1:14" ht="26" customHeight="1">
      <c r="A327" s="136">
        <v>45394</v>
      </c>
      <c r="B327" s="345" t="s">
        <v>2882</v>
      </c>
      <c r="C327" s="127" t="s">
        <v>2369</v>
      </c>
      <c r="D327" s="128" t="s">
        <v>344</v>
      </c>
      <c r="E327" s="129" t="s">
        <v>338</v>
      </c>
      <c r="F327" s="130" t="s">
        <v>374</v>
      </c>
      <c r="G327" s="131" t="s">
        <v>340</v>
      </c>
      <c r="H327" s="132">
        <v>5</v>
      </c>
      <c r="I327" s="133" t="s">
        <v>423</v>
      </c>
      <c r="J327" s="86" t="s">
        <v>2841</v>
      </c>
      <c r="K327" s="134" t="s">
        <v>360</v>
      </c>
      <c r="L327" s="87"/>
      <c r="M327" s="135"/>
      <c r="N327" s="88"/>
    </row>
    <row r="328" spans="1:14" ht="26" customHeight="1">
      <c r="A328" s="136">
        <v>45394</v>
      </c>
      <c r="B328" s="345" t="s">
        <v>2341</v>
      </c>
      <c r="C328" s="127" t="s">
        <v>2883</v>
      </c>
      <c r="D328" s="128" t="s">
        <v>343</v>
      </c>
      <c r="E328" s="129" t="s">
        <v>338</v>
      </c>
      <c r="F328" s="130" t="s">
        <v>339</v>
      </c>
      <c r="G328" s="131" t="s">
        <v>345</v>
      </c>
      <c r="H328" s="132">
        <v>5</v>
      </c>
      <c r="I328" s="133" t="s">
        <v>423</v>
      </c>
      <c r="J328" s="86" t="s">
        <v>2545</v>
      </c>
      <c r="K328" s="134" t="s">
        <v>349</v>
      </c>
      <c r="L328" s="87"/>
      <c r="M328" s="135"/>
      <c r="N328" s="88"/>
    </row>
    <row r="329" spans="1:14" ht="26" customHeight="1">
      <c r="A329" s="136">
        <v>45394</v>
      </c>
      <c r="B329" s="345" t="s">
        <v>2885</v>
      </c>
      <c r="C329" s="127" t="s">
        <v>2884</v>
      </c>
      <c r="D329" s="128" t="s">
        <v>344</v>
      </c>
      <c r="E329" s="129" t="s">
        <v>338</v>
      </c>
      <c r="F329" s="130" t="s">
        <v>339</v>
      </c>
      <c r="G329" s="131" t="s">
        <v>345</v>
      </c>
      <c r="H329" s="132">
        <v>5</v>
      </c>
      <c r="I329" s="133" t="s">
        <v>423</v>
      </c>
      <c r="J329" s="86" t="s">
        <v>2886</v>
      </c>
      <c r="K329" s="134" t="s">
        <v>360</v>
      </c>
      <c r="L329" s="87"/>
      <c r="M329" s="135"/>
      <c r="N329" s="88" t="s">
        <v>2887</v>
      </c>
    </row>
    <row r="330" spans="1:14" ht="26" customHeight="1">
      <c r="A330" s="136">
        <v>45393</v>
      </c>
      <c r="B330" s="345" t="s">
        <v>2676</v>
      </c>
      <c r="C330" s="127" t="s">
        <v>2888</v>
      </c>
      <c r="D330" s="128" t="s">
        <v>343</v>
      </c>
      <c r="E330" s="129" t="s">
        <v>338</v>
      </c>
      <c r="F330" s="130" t="s">
        <v>339</v>
      </c>
      <c r="G330" s="131" t="s">
        <v>366</v>
      </c>
      <c r="H330" s="132">
        <v>5</v>
      </c>
      <c r="I330" s="133" t="s">
        <v>694</v>
      </c>
      <c r="J330" s="86" t="s">
        <v>2889</v>
      </c>
      <c r="K330" s="134" t="s">
        <v>349</v>
      </c>
      <c r="L330" s="87"/>
      <c r="M330" s="135"/>
      <c r="N330" s="88" t="s">
        <v>2890</v>
      </c>
    </row>
    <row r="331" spans="1:14" ht="26" customHeight="1">
      <c r="A331" s="138"/>
      <c r="B331" s="137"/>
      <c r="C331" s="127"/>
      <c r="D331" s="128"/>
      <c r="E331" s="129"/>
      <c r="F331" s="130"/>
      <c r="G331" s="131"/>
      <c r="H331" s="132"/>
      <c r="I331" s="133"/>
      <c r="J331" s="86"/>
      <c r="K331" s="134"/>
      <c r="L331" s="87"/>
      <c r="M331" s="135"/>
      <c r="N331" s="88"/>
    </row>
    <row r="332" spans="1:14" ht="26" customHeight="1">
      <c r="A332" s="138"/>
      <c r="B332" s="137"/>
      <c r="C332" s="127"/>
      <c r="D332" s="128"/>
      <c r="E332" s="129"/>
      <c r="F332" s="130"/>
      <c r="G332" s="131"/>
      <c r="H332" s="132"/>
      <c r="I332" s="133"/>
      <c r="J332" s="86"/>
      <c r="K332" s="134"/>
      <c r="L332" s="87"/>
      <c r="M332" s="135"/>
      <c r="N332" s="88"/>
    </row>
    <row r="333" spans="1:14" ht="26" customHeight="1">
      <c r="A333" s="138"/>
      <c r="B333" s="137"/>
      <c r="C333" s="127"/>
      <c r="D333" s="128"/>
      <c r="E333" s="129"/>
      <c r="F333" s="130"/>
      <c r="G333" s="131"/>
      <c r="H333" s="132"/>
      <c r="I333" s="133"/>
      <c r="J333" s="86"/>
      <c r="K333" s="134"/>
      <c r="L333" s="87"/>
      <c r="M333" s="135"/>
      <c r="N333" s="88"/>
    </row>
    <row r="334" spans="1:14" ht="26" customHeight="1">
      <c r="A334" s="138"/>
      <c r="B334" s="137"/>
      <c r="C334" s="127"/>
      <c r="D334" s="128"/>
      <c r="E334" s="129"/>
      <c r="F334" s="130"/>
      <c r="G334" s="131"/>
      <c r="H334" s="132"/>
      <c r="I334" s="133"/>
      <c r="J334" s="86"/>
      <c r="K334" s="134"/>
      <c r="L334" s="87"/>
      <c r="M334" s="135"/>
      <c r="N334" s="88"/>
    </row>
    <row r="335" spans="1:14" ht="26" customHeight="1">
      <c r="A335" s="138"/>
      <c r="B335" s="137"/>
      <c r="C335" s="127"/>
      <c r="D335" s="128"/>
      <c r="E335" s="129"/>
      <c r="F335" s="130"/>
      <c r="G335" s="131"/>
      <c r="H335" s="132"/>
      <c r="I335" s="133"/>
      <c r="J335" s="86"/>
      <c r="K335" s="134"/>
      <c r="L335" s="87"/>
      <c r="M335" s="135"/>
      <c r="N335" s="88"/>
    </row>
    <row r="336" spans="1:14" ht="26" customHeight="1">
      <c r="A336" s="138"/>
      <c r="B336" s="137"/>
      <c r="C336" s="127"/>
      <c r="D336" s="128"/>
      <c r="E336" s="129"/>
      <c r="F336" s="130"/>
      <c r="G336" s="131"/>
      <c r="H336" s="132"/>
      <c r="I336" s="133"/>
      <c r="J336" s="86"/>
      <c r="K336" s="134"/>
      <c r="L336" s="87"/>
      <c r="M336" s="135"/>
      <c r="N336" s="88"/>
    </row>
    <row r="337" spans="1:14" ht="26" customHeight="1">
      <c r="A337" s="138"/>
      <c r="B337" s="137" t="s">
        <v>15</v>
      </c>
      <c r="C337" s="127"/>
      <c r="D337" s="128"/>
      <c r="E337" s="129"/>
      <c r="F337" s="130"/>
      <c r="G337" s="131"/>
      <c r="H337" s="132"/>
      <c r="I337" s="133"/>
      <c r="J337" s="86"/>
      <c r="K337" s="134"/>
      <c r="L337" s="87"/>
      <c r="M337" s="135"/>
      <c r="N337" s="88"/>
    </row>
    <row r="338" spans="1:14" ht="26" customHeight="1">
      <c r="A338" s="138"/>
      <c r="B338" s="137" t="s">
        <v>15</v>
      </c>
      <c r="C338" s="127"/>
      <c r="D338" s="128"/>
      <c r="E338" s="129"/>
      <c r="F338" s="130"/>
      <c r="G338" s="131"/>
      <c r="H338" s="132"/>
      <c r="I338" s="133"/>
      <c r="J338" s="86"/>
      <c r="K338" s="134"/>
      <c r="L338" s="87"/>
      <c r="M338" s="135"/>
      <c r="N338" s="88"/>
    </row>
    <row r="339" spans="1:14" ht="26" customHeight="1">
      <c r="A339" s="138"/>
      <c r="B339" s="137" t="s">
        <v>15</v>
      </c>
      <c r="C339" s="127"/>
      <c r="D339" s="128"/>
      <c r="E339" s="129"/>
      <c r="F339" s="130"/>
      <c r="G339" s="131"/>
      <c r="H339" s="132"/>
      <c r="I339" s="133"/>
      <c r="J339" s="86"/>
      <c r="K339" s="134"/>
      <c r="L339" s="87"/>
      <c r="M339" s="135"/>
      <c r="N339" s="88"/>
    </row>
    <row r="340" spans="1:14" ht="26" customHeight="1">
      <c r="A340" s="138"/>
      <c r="B340" s="137" t="s">
        <v>15</v>
      </c>
      <c r="C340" s="127"/>
      <c r="D340" s="128"/>
      <c r="E340" s="129"/>
      <c r="F340" s="130"/>
      <c r="G340" s="131"/>
      <c r="H340" s="132"/>
      <c r="I340" s="133"/>
      <c r="J340" s="86"/>
      <c r="K340" s="134"/>
      <c r="L340" s="87"/>
      <c r="M340" s="135"/>
      <c r="N340" s="88"/>
    </row>
    <row r="341" spans="1:14" ht="26" customHeight="1">
      <c r="A341" s="138"/>
      <c r="B341" s="137" t="s">
        <v>15</v>
      </c>
      <c r="C341" s="127"/>
      <c r="D341" s="128"/>
      <c r="E341" s="129"/>
      <c r="F341" s="130"/>
      <c r="G341" s="131"/>
      <c r="H341" s="132"/>
      <c r="I341" s="133"/>
      <c r="J341" s="86"/>
      <c r="K341" s="134"/>
      <c r="L341" s="87"/>
      <c r="M341" s="135"/>
      <c r="N341" s="88"/>
    </row>
    <row r="342" spans="1:14" ht="26" customHeight="1">
      <c r="A342" s="138"/>
      <c r="B342" s="137" t="s">
        <v>15</v>
      </c>
      <c r="C342" s="127"/>
      <c r="D342" s="128"/>
      <c r="E342" s="129"/>
      <c r="F342" s="130"/>
      <c r="G342" s="131"/>
      <c r="H342" s="132"/>
      <c r="I342" s="133"/>
      <c r="J342" s="86"/>
      <c r="K342" s="134"/>
      <c r="L342" s="87"/>
      <c r="M342" s="135"/>
      <c r="N342" s="88"/>
    </row>
    <row r="343" spans="1:14" ht="26" customHeight="1">
      <c r="A343" s="138"/>
      <c r="B343" s="137" t="s">
        <v>15</v>
      </c>
      <c r="C343" s="127"/>
      <c r="D343" s="128"/>
      <c r="E343" s="129"/>
      <c r="F343" s="130"/>
      <c r="G343" s="131"/>
      <c r="H343" s="132"/>
      <c r="I343" s="133"/>
      <c r="J343" s="86"/>
      <c r="K343" s="134"/>
      <c r="L343" s="87"/>
      <c r="M343" s="135"/>
      <c r="N343" s="88"/>
    </row>
    <row r="344" spans="1:14" ht="26" customHeight="1">
      <c r="A344" s="138"/>
      <c r="B344" s="137" t="s">
        <v>15</v>
      </c>
      <c r="C344" s="127"/>
      <c r="D344" s="128"/>
      <c r="E344" s="129"/>
      <c r="F344" s="130"/>
      <c r="G344" s="131"/>
      <c r="H344" s="132"/>
      <c r="I344" s="133"/>
      <c r="J344" s="86"/>
      <c r="K344" s="134"/>
      <c r="L344" s="87"/>
      <c r="M344" s="135"/>
      <c r="N344" s="88"/>
    </row>
    <row r="345" spans="1:14" ht="26" customHeight="1">
      <c r="A345" s="138"/>
      <c r="B345" s="137" t="s">
        <v>15</v>
      </c>
      <c r="C345" s="127"/>
      <c r="D345" s="128"/>
      <c r="E345" s="129"/>
      <c r="F345" s="130"/>
      <c r="G345" s="131"/>
      <c r="H345" s="132"/>
      <c r="I345" s="133"/>
      <c r="J345" s="86"/>
      <c r="K345" s="134"/>
      <c r="L345" s="87"/>
      <c r="M345" s="135"/>
      <c r="N345" s="88"/>
    </row>
    <row r="346" spans="1:14" ht="26" customHeight="1">
      <c r="A346" s="138"/>
      <c r="B346" s="137" t="s">
        <v>15</v>
      </c>
      <c r="C346" s="127"/>
      <c r="D346" s="128"/>
      <c r="E346" s="129"/>
      <c r="F346" s="130"/>
      <c r="G346" s="131"/>
      <c r="H346" s="132"/>
      <c r="I346" s="133"/>
      <c r="J346" s="86"/>
      <c r="K346" s="134"/>
      <c r="L346" s="87"/>
      <c r="M346" s="135"/>
      <c r="N346" s="88"/>
    </row>
    <row r="347" spans="1:14" ht="26" customHeight="1">
      <c r="A347" s="138"/>
      <c r="B347" s="138"/>
      <c r="C347" s="127"/>
      <c r="D347" s="128"/>
      <c r="E347" s="129"/>
      <c r="F347" s="130"/>
      <c r="G347" s="131"/>
      <c r="H347" s="132"/>
      <c r="I347" s="133"/>
      <c r="J347" s="86"/>
      <c r="K347" s="134"/>
      <c r="L347" s="87"/>
      <c r="M347" s="135"/>
      <c r="N347" s="88"/>
    </row>
    <row r="348" spans="1:14" ht="26" customHeight="1">
      <c r="A348" s="138"/>
      <c r="B348" s="138"/>
      <c r="C348" s="127"/>
      <c r="D348" s="128"/>
      <c r="E348" s="129"/>
      <c r="F348" s="130"/>
      <c r="G348" s="131"/>
      <c r="H348" s="132"/>
      <c r="I348" s="133"/>
      <c r="J348" s="86"/>
      <c r="K348" s="134"/>
      <c r="L348" s="87"/>
      <c r="M348" s="135"/>
      <c r="N348" s="88"/>
    </row>
    <row r="349" spans="1:14" ht="26" customHeight="1">
      <c r="A349" s="138"/>
      <c r="B349" s="140"/>
      <c r="C349" s="127"/>
      <c r="D349" s="128"/>
      <c r="E349" s="129"/>
      <c r="F349" s="130"/>
      <c r="G349" s="131"/>
      <c r="H349" s="132"/>
      <c r="I349" s="133"/>
      <c r="J349" s="86"/>
      <c r="K349" s="134"/>
      <c r="L349" s="87"/>
      <c r="M349" s="135"/>
      <c r="N349" s="88"/>
    </row>
    <row r="350" spans="1:14" ht="26" customHeight="1">
      <c r="A350" s="138"/>
      <c r="B350" s="137"/>
      <c r="C350" s="127"/>
      <c r="D350" s="128"/>
      <c r="E350" s="129"/>
      <c r="F350" s="130"/>
      <c r="G350" s="131"/>
      <c r="H350" s="132"/>
      <c r="I350" s="133"/>
      <c r="J350" s="86"/>
      <c r="K350" s="134"/>
      <c r="L350" s="87"/>
      <c r="M350" s="135"/>
      <c r="N350" s="88"/>
    </row>
    <row r="351" spans="1:14" ht="26" customHeight="1">
      <c r="A351" s="138"/>
      <c r="B351" s="137"/>
      <c r="C351" s="127"/>
      <c r="D351" s="128"/>
      <c r="E351" s="129"/>
      <c r="F351" s="130"/>
      <c r="G351" s="131"/>
      <c r="H351" s="132"/>
      <c r="I351" s="133"/>
      <c r="J351" s="86"/>
      <c r="K351" s="134"/>
      <c r="L351" s="87"/>
      <c r="M351" s="135"/>
      <c r="N351" s="88"/>
    </row>
    <row r="352" spans="1:14" ht="26" customHeight="1">
      <c r="A352" s="138"/>
      <c r="B352" s="137"/>
      <c r="C352" s="127"/>
      <c r="D352" s="128"/>
      <c r="E352" s="129"/>
      <c r="F352" s="130"/>
      <c r="G352" s="131"/>
      <c r="H352" s="132"/>
      <c r="I352" s="133"/>
      <c r="J352" s="86"/>
      <c r="K352" s="134"/>
      <c r="L352" s="87"/>
      <c r="M352" s="135"/>
      <c r="N352" s="88"/>
    </row>
    <row r="353" spans="1:14" ht="26" customHeight="1">
      <c r="A353" s="138"/>
      <c r="B353" s="137"/>
      <c r="C353" s="127"/>
      <c r="D353" s="128"/>
      <c r="E353" s="129"/>
      <c r="F353" s="130"/>
      <c r="G353" s="131"/>
      <c r="H353" s="132"/>
      <c r="I353" s="133"/>
      <c r="J353" s="86"/>
      <c r="K353" s="134"/>
      <c r="L353" s="87"/>
      <c r="M353" s="135"/>
      <c r="N353" s="88"/>
    </row>
    <row r="354" spans="1:14" ht="26" customHeight="1">
      <c r="A354" s="138"/>
      <c r="B354" s="137"/>
      <c r="C354" s="127"/>
      <c r="D354" s="128"/>
      <c r="E354" s="129"/>
      <c r="F354" s="130"/>
      <c r="G354" s="131"/>
      <c r="H354" s="132"/>
      <c r="I354" s="133"/>
      <c r="J354" s="86"/>
      <c r="K354" s="134"/>
      <c r="L354" s="87"/>
      <c r="M354" s="135"/>
      <c r="N354" s="88"/>
    </row>
    <row r="355" spans="1:14" ht="26" customHeight="1">
      <c r="A355" s="138"/>
      <c r="B355" s="137"/>
      <c r="C355" s="127"/>
      <c r="D355" s="128"/>
      <c r="E355" s="129"/>
      <c r="F355" s="130"/>
      <c r="G355" s="131"/>
      <c r="H355" s="132"/>
      <c r="I355" s="133"/>
      <c r="J355" s="86"/>
      <c r="K355" s="134"/>
      <c r="L355" s="87"/>
      <c r="M355" s="135"/>
      <c r="N355" s="88"/>
    </row>
    <row r="356" spans="1:14" ht="26" customHeight="1">
      <c r="A356" s="138"/>
      <c r="B356" s="137"/>
      <c r="C356" s="127"/>
      <c r="D356" s="128"/>
      <c r="E356" s="129"/>
      <c r="F356" s="130"/>
      <c r="G356" s="131"/>
      <c r="H356" s="132"/>
      <c r="I356" s="133"/>
      <c r="J356" s="86"/>
      <c r="K356" s="134"/>
      <c r="L356" s="87"/>
      <c r="M356" s="135"/>
      <c r="N356" s="88"/>
    </row>
    <row r="357" spans="1:14" ht="26" customHeight="1">
      <c r="A357" s="138"/>
      <c r="B357" s="137"/>
      <c r="C357" s="127"/>
      <c r="D357" s="128"/>
      <c r="E357" s="129"/>
      <c r="F357" s="130"/>
      <c r="G357" s="131"/>
      <c r="H357" s="132"/>
      <c r="I357" s="133"/>
      <c r="J357" s="86"/>
      <c r="K357" s="134"/>
      <c r="L357" s="87"/>
      <c r="M357" s="135"/>
      <c r="N357" s="88"/>
    </row>
    <row r="358" spans="1:14" ht="26" customHeight="1">
      <c r="A358" s="138"/>
      <c r="B358" s="137"/>
      <c r="C358" s="127"/>
      <c r="D358" s="128"/>
      <c r="E358" s="129"/>
      <c r="F358" s="130"/>
      <c r="G358" s="131"/>
      <c r="H358" s="132"/>
      <c r="I358" s="133"/>
      <c r="J358" s="86"/>
      <c r="K358" s="134"/>
      <c r="L358" s="87"/>
      <c r="M358" s="135"/>
      <c r="N358" s="88"/>
    </row>
    <row r="359" spans="1:14" ht="26" customHeight="1">
      <c r="A359" s="138"/>
      <c r="B359" s="137"/>
      <c r="C359" s="127"/>
      <c r="D359" s="128"/>
      <c r="E359" s="129"/>
      <c r="F359" s="130"/>
      <c r="G359" s="131"/>
      <c r="H359" s="132"/>
      <c r="I359" s="133"/>
      <c r="J359" s="86"/>
      <c r="K359" s="134"/>
      <c r="L359" s="87"/>
      <c r="M359" s="135"/>
      <c r="N359" s="88"/>
    </row>
    <row r="360" spans="1:14" ht="26" customHeight="1">
      <c r="A360" s="138"/>
      <c r="B360" s="137"/>
      <c r="C360" s="127"/>
      <c r="D360" s="128"/>
      <c r="E360" s="129"/>
      <c r="F360" s="130"/>
      <c r="G360" s="131"/>
      <c r="H360" s="132"/>
      <c r="I360" s="133"/>
      <c r="J360" s="86"/>
      <c r="K360" s="134"/>
      <c r="L360" s="87"/>
      <c r="M360" s="135"/>
      <c r="N360" s="88"/>
    </row>
    <row r="361" spans="1:14" ht="26" customHeight="1">
      <c r="A361" s="138"/>
      <c r="B361" s="137"/>
      <c r="C361" s="127"/>
      <c r="D361" s="128"/>
      <c r="E361" s="129"/>
      <c r="F361" s="130"/>
      <c r="G361" s="131"/>
      <c r="H361" s="132"/>
      <c r="I361" s="133"/>
      <c r="J361" s="86"/>
      <c r="K361" s="134"/>
      <c r="L361" s="87"/>
      <c r="M361" s="135"/>
      <c r="N361" s="88"/>
    </row>
    <row r="362" spans="1:14" ht="26" customHeight="1">
      <c r="A362" s="138"/>
      <c r="B362" s="137"/>
      <c r="C362" s="127"/>
      <c r="D362" s="128"/>
      <c r="E362" s="129"/>
      <c r="F362" s="130"/>
      <c r="G362" s="131"/>
      <c r="H362" s="132"/>
      <c r="I362" s="133"/>
      <c r="J362" s="86"/>
      <c r="K362" s="134"/>
      <c r="L362" s="87"/>
      <c r="M362" s="135"/>
      <c r="N362" s="88"/>
    </row>
    <row r="363" spans="1:14" ht="26" customHeight="1">
      <c r="A363" s="138"/>
      <c r="B363" s="137"/>
      <c r="C363" s="127"/>
      <c r="D363" s="128"/>
      <c r="E363" s="129"/>
      <c r="F363" s="130"/>
      <c r="G363" s="131"/>
      <c r="H363" s="132"/>
      <c r="I363" s="133"/>
      <c r="J363" s="86"/>
      <c r="K363" s="134"/>
      <c r="L363" s="87"/>
      <c r="M363" s="135"/>
      <c r="N363" s="88"/>
    </row>
    <row r="364" spans="1:14" ht="26" customHeight="1">
      <c r="A364" s="138"/>
      <c r="B364" s="137"/>
      <c r="C364" s="127"/>
      <c r="D364" s="128"/>
      <c r="E364" s="129"/>
      <c r="F364" s="130"/>
      <c r="G364" s="131"/>
      <c r="H364" s="132"/>
      <c r="I364" s="133"/>
      <c r="J364" s="86"/>
      <c r="K364" s="134"/>
      <c r="L364" s="87"/>
      <c r="M364" s="135"/>
      <c r="N364" s="88"/>
    </row>
    <row r="365" spans="1:14" ht="26" customHeight="1">
      <c r="A365" s="138"/>
      <c r="B365" s="137" t="s">
        <v>15</v>
      </c>
      <c r="C365" s="127"/>
      <c r="D365" s="128"/>
      <c r="E365" s="129"/>
      <c r="F365" s="130"/>
      <c r="G365" s="131"/>
      <c r="H365" s="132"/>
      <c r="I365" s="133"/>
      <c r="J365" s="86"/>
      <c r="K365" s="134"/>
      <c r="L365" s="87"/>
      <c r="M365" s="135"/>
      <c r="N365" s="88"/>
    </row>
    <row r="366" spans="1:14" ht="26" customHeight="1">
      <c r="A366" s="138"/>
      <c r="B366" s="137" t="s">
        <v>15</v>
      </c>
      <c r="C366" s="127"/>
      <c r="D366" s="128"/>
      <c r="E366" s="129"/>
      <c r="F366" s="130"/>
      <c r="G366" s="131"/>
      <c r="H366" s="132"/>
      <c r="I366" s="133"/>
      <c r="J366" s="86"/>
      <c r="K366" s="134"/>
      <c r="L366" s="87"/>
      <c r="M366" s="135"/>
      <c r="N366" s="88"/>
    </row>
    <row r="367" spans="1:14" ht="26" customHeight="1">
      <c r="A367" s="138"/>
      <c r="B367" s="137" t="s">
        <v>15</v>
      </c>
      <c r="C367" s="127"/>
      <c r="D367" s="128"/>
      <c r="E367" s="129"/>
      <c r="F367" s="130"/>
      <c r="G367" s="131"/>
      <c r="H367" s="132"/>
      <c r="I367" s="133"/>
      <c r="J367" s="86"/>
      <c r="K367" s="134"/>
      <c r="L367" s="87"/>
      <c r="M367" s="135"/>
      <c r="N367" s="88"/>
    </row>
    <row r="368" spans="1:14" ht="26" customHeight="1">
      <c r="A368" s="138"/>
      <c r="B368" s="137" t="s">
        <v>15</v>
      </c>
      <c r="C368" s="127"/>
      <c r="D368" s="128"/>
      <c r="E368" s="129"/>
      <c r="F368" s="130"/>
      <c r="G368" s="131"/>
      <c r="H368" s="132"/>
      <c r="I368" s="133"/>
      <c r="J368" s="86"/>
      <c r="K368" s="134"/>
      <c r="L368" s="87"/>
      <c r="M368" s="135"/>
      <c r="N368" s="88"/>
    </row>
    <row r="369" spans="1:14" ht="26" customHeight="1">
      <c r="A369" s="138"/>
      <c r="B369" s="137" t="s">
        <v>15</v>
      </c>
      <c r="C369" s="127"/>
      <c r="D369" s="128"/>
      <c r="E369" s="129"/>
      <c r="F369" s="130"/>
      <c r="G369" s="131"/>
      <c r="H369" s="132"/>
      <c r="I369" s="133"/>
      <c r="J369" s="86"/>
      <c r="K369" s="134"/>
      <c r="L369" s="87"/>
      <c r="M369" s="135"/>
      <c r="N369" s="88"/>
    </row>
    <row r="370" spans="1:14" ht="26" customHeight="1">
      <c r="A370" s="138"/>
      <c r="B370" s="137" t="s">
        <v>15</v>
      </c>
      <c r="C370" s="127"/>
      <c r="D370" s="128"/>
      <c r="E370" s="129"/>
      <c r="F370" s="130"/>
      <c r="G370" s="131"/>
      <c r="H370" s="132"/>
      <c r="I370" s="133"/>
      <c r="J370" s="86"/>
      <c r="K370" s="134"/>
      <c r="L370" s="87"/>
      <c r="M370" s="135"/>
      <c r="N370" s="88"/>
    </row>
    <row r="371" spans="1:14" ht="26" customHeight="1">
      <c r="A371" s="138"/>
      <c r="B371" s="137" t="s">
        <v>15</v>
      </c>
      <c r="C371" s="127"/>
      <c r="D371" s="128"/>
      <c r="E371" s="129"/>
      <c r="F371" s="130"/>
      <c r="G371" s="131"/>
      <c r="H371" s="132"/>
      <c r="I371" s="133"/>
      <c r="J371" s="86"/>
      <c r="K371" s="134"/>
      <c r="L371" s="87"/>
      <c r="M371" s="135"/>
      <c r="N371" s="88"/>
    </row>
    <row r="372" spans="1:14" ht="26" customHeight="1">
      <c r="A372" s="138"/>
      <c r="B372" s="137" t="s">
        <v>15</v>
      </c>
      <c r="C372" s="127"/>
      <c r="D372" s="128"/>
      <c r="E372" s="129"/>
      <c r="F372" s="130"/>
      <c r="G372" s="131"/>
      <c r="H372" s="132"/>
      <c r="I372" s="133"/>
      <c r="J372" s="86"/>
      <c r="K372" s="134"/>
      <c r="L372" s="87"/>
      <c r="M372" s="135"/>
      <c r="N372" s="88"/>
    </row>
    <row r="373" spans="1:14" ht="26" customHeight="1">
      <c r="A373" s="138"/>
      <c r="B373" s="137" t="s">
        <v>15</v>
      </c>
      <c r="C373" s="127"/>
      <c r="D373" s="128"/>
      <c r="E373" s="129"/>
      <c r="F373" s="130"/>
      <c r="G373" s="131"/>
      <c r="H373" s="132"/>
      <c r="I373" s="133"/>
      <c r="J373" s="86"/>
      <c r="K373" s="134"/>
      <c r="L373" s="87"/>
      <c r="M373" s="135"/>
      <c r="N373" s="88"/>
    </row>
    <row r="374" spans="1:14" ht="26" customHeight="1">
      <c r="A374" s="138"/>
      <c r="B374" s="137" t="s">
        <v>15</v>
      </c>
      <c r="C374" s="127"/>
      <c r="D374" s="128"/>
      <c r="E374" s="129"/>
      <c r="F374" s="130"/>
      <c r="G374" s="131"/>
      <c r="H374" s="132"/>
      <c r="I374" s="133"/>
      <c r="J374" s="86"/>
      <c r="K374" s="134"/>
      <c r="L374" s="87"/>
      <c r="M374" s="135"/>
      <c r="N374" s="88"/>
    </row>
    <row r="375" spans="1:14" ht="26" customHeight="1">
      <c r="A375" s="138"/>
      <c r="B375" s="138"/>
      <c r="C375" s="127"/>
      <c r="D375" s="128"/>
      <c r="E375" s="129"/>
      <c r="F375" s="130"/>
      <c r="G375" s="131"/>
      <c r="H375" s="132"/>
      <c r="I375" s="133"/>
      <c r="J375" s="86"/>
      <c r="K375" s="134"/>
      <c r="L375" s="87"/>
      <c r="M375" s="135"/>
      <c r="N375" s="88"/>
    </row>
    <row r="376" spans="1:14" ht="26" customHeight="1">
      <c r="A376" s="138"/>
      <c r="B376" s="138"/>
      <c r="C376" s="127"/>
      <c r="D376" s="128"/>
      <c r="E376" s="129"/>
      <c r="F376" s="130"/>
      <c r="G376" s="131"/>
      <c r="H376" s="132"/>
      <c r="I376" s="133"/>
      <c r="J376" s="86"/>
      <c r="K376" s="134"/>
      <c r="L376" s="87"/>
      <c r="M376" s="135"/>
      <c r="N376" s="88"/>
    </row>
    <row r="377" spans="1:14" ht="26" customHeight="1">
      <c r="A377" s="138"/>
      <c r="B377" s="140"/>
      <c r="C377" s="127"/>
      <c r="D377" s="128"/>
      <c r="E377" s="129"/>
      <c r="F377" s="130"/>
      <c r="G377" s="131"/>
      <c r="H377" s="132"/>
      <c r="I377" s="133"/>
      <c r="J377" s="86"/>
      <c r="K377" s="134"/>
      <c r="L377" s="87"/>
      <c r="M377" s="135"/>
      <c r="N377" s="88"/>
    </row>
    <row r="378" spans="1:14" ht="26" customHeight="1">
      <c r="A378" s="138"/>
      <c r="B378" s="137"/>
      <c r="C378" s="127"/>
      <c r="D378" s="128"/>
      <c r="E378" s="129"/>
      <c r="F378" s="130"/>
      <c r="G378" s="131"/>
      <c r="H378" s="132"/>
      <c r="I378" s="133"/>
      <c r="J378" s="86"/>
      <c r="K378" s="134"/>
      <c r="L378" s="87"/>
      <c r="M378" s="135"/>
      <c r="N378" s="88"/>
    </row>
    <row r="379" spans="1:14" ht="26" customHeight="1">
      <c r="A379" s="138"/>
      <c r="B379" s="137"/>
      <c r="C379" s="127"/>
      <c r="D379" s="128"/>
      <c r="E379" s="129"/>
      <c r="F379" s="130"/>
      <c r="G379" s="131"/>
      <c r="H379" s="132"/>
      <c r="I379" s="133"/>
      <c r="J379" s="86"/>
      <c r="K379" s="134"/>
      <c r="L379" s="87"/>
      <c r="M379" s="135"/>
      <c r="N379" s="88"/>
    </row>
    <row r="380" spans="1:14" ht="26" customHeight="1">
      <c r="A380" s="138"/>
      <c r="B380" s="137"/>
      <c r="C380" s="127"/>
      <c r="D380" s="128"/>
      <c r="E380" s="129"/>
      <c r="F380" s="130"/>
      <c r="G380" s="131"/>
      <c r="H380" s="132"/>
      <c r="I380" s="133"/>
      <c r="J380" s="86"/>
      <c r="K380" s="134"/>
      <c r="L380" s="87"/>
      <c r="M380" s="135"/>
      <c r="N380" s="88"/>
    </row>
    <row r="381" spans="1:14" ht="26" customHeight="1">
      <c r="A381" s="138"/>
      <c r="B381" s="137"/>
      <c r="C381" s="127"/>
      <c r="D381" s="128"/>
      <c r="E381" s="129"/>
      <c r="F381" s="130"/>
      <c r="G381" s="131"/>
      <c r="H381" s="132"/>
      <c r="I381" s="133"/>
      <c r="J381" s="86"/>
      <c r="K381" s="134"/>
      <c r="L381" s="87"/>
      <c r="M381" s="135"/>
      <c r="N381" s="88"/>
    </row>
    <row r="382" spans="1:14" ht="26" customHeight="1">
      <c r="A382" s="138"/>
      <c r="B382" s="137"/>
      <c r="C382" s="127"/>
      <c r="D382" s="128"/>
      <c r="E382" s="129"/>
      <c r="F382" s="130"/>
      <c r="G382" s="131"/>
      <c r="H382" s="132"/>
      <c r="I382" s="133"/>
      <c r="J382" s="86"/>
      <c r="K382" s="134"/>
      <c r="L382" s="87"/>
      <c r="M382" s="135"/>
      <c r="N382" s="88"/>
    </row>
    <row r="383" spans="1:14" ht="26" customHeight="1">
      <c r="A383" s="138"/>
      <c r="B383" s="137"/>
      <c r="C383" s="127"/>
      <c r="D383" s="128"/>
      <c r="E383" s="129"/>
      <c r="F383" s="130"/>
      <c r="G383" s="131"/>
      <c r="H383" s="132"/>
      <c r="I383" s="133"/>
      <c r="J383" s="86"/>
      <c r="K383" s="134"/>
      <c r="L383" s="87"/>
      <c r="M383" s="135"/>
      <c r="N383" s="88"/>
    </row>
    <row r="384" spans="1:14" ht="26" customHeight="1">
      <c r="A384" s="138"/>
      <c r="B384" s="137"/>
      <c r="C384" s="127"/>
      <c r="D384" s="128"/>
      <c r="E384" s="129"/>
      <c r="F384" s="130"/>
      <c r="G384" s="131"/>
      <c r="H384" s="132"/>
      <c r="I384" s="133"/>
      <c r="J384" s="86"/>
      <c r="K384" s="134"/>
      <c r="L384" s="87"/>
      <c r="M384" s="135"/>
      <c r="N384" s="88"/>
    </row>
    <row r="385" spans="1:14" ht="26" customHeight="1">
      <c r="A385" s="138"/>
      <c r="B385" s="137"/>
      <c r="C385" s="127"/>
      <c r="D385" s="128"/>
      <c r="E385" s="129"/>
      <c r="F385" s="130"/>
      <c r="G385" s="131"/>
      <c r="H385" s="132"/>
      <c r="I385" s="133"/>
      <c r="J385" s="86"/>
      <c r="K385" s="134"/>
      <c r="L385" s="87"/>
      <c r="M385" s="135"/>
      <c r="N385" s="88"/>
    </row>
    <row r="386" spans="1:14" ht="26" customHeight="1">
      <c r="A386" s="138"/>
      <c r="B386" s="137"/>
      <c r="C386" s="127"/>
      <c r="D386" s="128"/>
      <c r="E386" s="129"/>
      <c r="F386" s="130"/>
      <c r="G386" s="131"/>
      <c r="H386" s="132"/>
      <c r="I386" s="133"/>
      <c r="J386" s="86"/>
      <c r="K386" s="134"/>
      <c r="L386" s="87"/>
      <c r="M386" s="135"/>
      <c r="N386" s="88"/>
    </row>
    <row r="387" spans="1:14" ht="26" customHeight="1">
      <c r="A387" s="138"/>
      <c r="B387" s="137"/>
      <c r="C387" s="127"/>
      <c r="D387" s="128"/>
      <c r="E387" s="129"/>
      <c r="F387" s="130"/>
      <c r="G387" s="131"/>
      <c r="H387" s="132"/>
      <c r="I387" s="133"/>
      <c r="J387" s="86"/>
      <c r="K387" s="134"/>
      <c r="L387" s="87"/>
      <c r="M387" s="135"/>
      <c r="N387" s="88"/>
    </row>
    <row r="388" spans="1:14" ht="26" customHeight="1">
      <c r="A388" s="138"/>
      <c r="B388" s="137"/>
      <c r="C388" s="127"/>
      <c r="D388" s="128"/>
      <c r="E388" s="129"/>
      <c r="F388" s="130"/>
      <c r="G388" s="131"/>
      <c r="H388" s="132"/>
      <c r="I388" s="133"/>
      <c r="J388" s="86"/>
      <c r="K388" s="134"/>
      <c r="L388" s="87"/>
      <c r="M388" s="135"/>
      <c r="N388" s="88"/>
    </row>
    <row r="389" spans="1:14" ht="26" customHeight="1">
      <c r="A389" s="138"/>
      <c r="B389" s="137"/>
      <c r="C389" s="127"/>
      <c r="D389" s="128"/>
      <c r="E389" s="129"/>
      <c r="F389" s="130"/>
      <c r="G389" s="131"/>
      <c r="H389" s="132"/>
      <c r="I389" s="133"/>
      <c r="J389" s="86"/>
      <c r="K389" s="134"/>
      <c r="L389" s="87"/>
      <c r="M389" s="135"/>
      <c r="N389" s="88"/>
    </row>
    <row r="390" spans="1:14" ht="26" customHeight="1">
      <c r="A390" s="138"/>
      <c r="B390" s="137"/>
      <c r="C390" s="127"/>
      <c r="D390" s="128"/>
      <c r="E390" s="129"/>
      <c r="F390" s="130"/>
      <c r="G390" s="131"/>
      <c r="H390" s="132"/>
      <c r="I390" s="133"/>
      <c r="J390" s="86"/>
      <c r="K390" s="134"/>
      <c r="L390" s="87"/>
      <c r="M390" s="135"/>
      <c r="N390" s="88"/>
    </row>
    <row r="391" spans="1:14" ht="26" customHeight="1">
      <c r="A391" s="138"/>
      <c r="B391" s="137"/>
      <c r="C391" s="127"/>
      <c r="D391" s="128"/>
      <c r="E391" s="129"/>
      <c r="F391" s="130"/>
      <c r="G391" s="131"/>
      <c r="H391" s="132"/>
      <c r="I391" s="133"/>
      <c r="J391" s="86"/>
      <c r="K391" s="134"/>
      <c r="L391" s="87"/>
      <c r="M391" s="135"/>
      <c r="N391" s="88"/>
    </row>
    <row r="392" spans="1:14" ht="26" customHeight="1">
      <c r="A392" s="138"/>
      <c r="B392" s="137"/>
      <c r="C392" s="127"/>
      <c r="D392" s="128"/>
      <c r="E392" s="129"/>
      <c r="F392" s="130"/>
      <c r="G392" s="131"/>
      <c r="H392" s="132"/>
      <c r="I392" s="133"/>
      <c r="J392" s="86"/>
      <c r="K392" s="134"/>
      <c r="L392" s="87"/>
      <c r="M392" s="135"/>
      <c r="N392" s="88"/>
    </row>
    <row r="393" spans="1:14" ht="26" customHeight="1">
      <c r="A393" s="138"/>
      <c r="B393" s="137"/>
      <c r="C393" s="127"/>
      <c r="D393" s="128"/>
      <c r="E393" s="129"/>
      <c r="F393" s="130"/>
      <c r="G393" s="131"/>
      <c r="H393" s="132"/>
      <c r="I393" s="133"/>
      <c r="J393" s="86"/>
      <c r="K393" s="134"/>
      <c r="L393" s="87"/>
      <c r="M393" s="135"/>
      <c r="N393" s="88"/>
    </row>
    <row r="394" spans="1:14" ht="26" customHeight="1">
      <c r="A394" s="138"/>
      <c r="B394" s="137"/>
      <c r="C394" s="127"/>
      <c r="D394" s="128"/>
      <c r="E394" s="129"/>
      <c r="F394" s="130"/>
      <c r="G394" s="131"/>
      <c r="H394" s="132"/>
      <c r="I394" s="133"/>
      <c r="J394" s="86"/>
      <c r="K394" s="134"/>
      <c r="L394" s="87"/>
      <c r="M394" s="135"/>
      <c r="N394" s="88"/>
    </row>
    <row r="395" spans="1:14" ht="26" customHeight="1">
      <c r="A395" s="138"/>
      <c r="B395" s="137"/>
      <c r="C395" s="127"/>
      <c r="D395" s="128"/>
      <c r="E395" s="129"/>
      <c r="F395" s="130"/>
      <c r="G395" s="131"/>
      <c r="H395" s="132"/>
      <c r="I395" s="133"/>
      <c r="J395" s="86"/>
      <c r="K395" s="134"/>
      <c r="L395" s="87"/>
      <c r="M395" s="135"/>
      <c r="N395" s="88"/>
    </row>
    <row r="396" spans="1:14" ht="26" customHeight="1">
      <c r="A396" s="138"/>
      <c r="B396" s="137"/>
      <c r="C396" s="127"/>
      <c r="D396" s="128"/>
      <c r="E396" s="129"/>
      <c r="F396" s="130"/>
      <c r="G396" s="131"/>
      <c r="H396" s="132"/>
      <c r="I396" s="133"/>
      <c r="J396" s="86"/>
      <c r="K396" s="134"/>
      <c r="L396" s="87"/>
      <c r="M396" s="135"/>
      <c r="N396" s="88"/>
    </row>
    <row r="397" spans="1:14" ht="26" customHeight="1">
      <c r="A397" s="138"/>
      <c r="B397" s="137"/>
      <c r="C397" s="127"/>
      <c r="D397" s="128"/>
      <c r="E397" s="129"/>
      <c r="F397" s="130"/>
      <c r="G397" s="131"/>
      <c r="H397" s="132"/>
      <c r="I397" s="133"/>
      <c r="J397" s="86"/>
      <c r="K397" s="134"/>
      <c r="L397" s="87"/>
      <c r="M397" s="135"/>
      <c r="N397" s="88"/>
    </row>
    <row r="398" spans="1:14" ht="26" customHeight="1">
      <c r="A398" s="138"/>
      <c r="B398" s="137"/>
      <c r="C398" s="127"/>
      <c r="D398" s="128"/>
      <c r="E398" s="129"/>
      <c r="F398" s="130"/>
      <c r="G398" s="131"/>
      <c r="H398" s="132"/>
      <c r="I398" s="133"/>
      <c r="J398" s="86"/>
      <c r="K398" s="134"/>
      <c r="L398" s="87"/>
      <c r="M398" s="135"/>
      <c r="N398" s="88"/>
    </row>
    <row r="399" spans="1:14" ht="26" customHeight="1">
      <c r="A399" s="138"/>
      <c r="B399" s="137"/>
      <c r="C399" s="127"/>
      <c r="D399" s="128"/>
      <c r="E399" s="129"/>
      <c r="F399" s="130"/>
      <c r="G399" s="131"/>
      <c r="H399" s="132"/>
      <c r="I399" s="133"/>
      <c r="J399" s="86"/>
      <c r="K399" s="134"/>
      <c r="L399" s="87"/>
      <c r="M399" s="135"/>
      <c r="N399" s="88"/>
    </row>
    <row r="400" spans="1:14" ht="26" customHeight="1">
      <c r="A400" s="138"/>
      <c r="B400" s="137"/>
      <c r="C400" s="127"/>
      <c r="D400" s="128"/>
      <c r="E400" s="129"/>
      <c r="F400" s="130"/>
      <c r="G400" s="131"/>
      <c r="H400" s="132"/>
      <c r="I400" s="133"/>
      <c r="J400" s="86"/>
      <c r="K400" s="134"/>
      <c r="L400" s="87"/>
      <c r="M400" s="135"/>
      <c r="N400" s="88"/>
    </row>
    <row r="401" spans="4:11">
      <c r="D401" s="124"/>
      <c r="E401" s="124"/>
      <c r="F401" s="124"/>
      <c r="G401" s="124"/>
      <c r="H401" s="124"/>
      <c r="I401" s="124"/>
      <c r="J401" s="152"/>
      <c r="K401" s="124"/>
    </row>
    <row r="402" spans="4:11">
      <c r="D402" s="124"/>
      <c r="E402" s="124"/>
      <c r="F402" s="124"/>
      <c r="G402" s="124"/>
      <c r="H402" s="124"/>
      <c r="I402" s="124"/>
      <c r="J402" s="152"/>
      <c r="K402" s="124"/>
    </row>
    <row r="403" spans="4:11">
      <c r="D403" s="124"/>
      <c r="E403" s="124"/>
      <c r="F403" s="124"/>
      <c r="G403" s="124"/>
      <c r="H403" s="124"/>
      <c r="I403" s="124"/>
      <c r="J403" s="152"/>
      <c r="K403" s="124"/>
    </row>
    <row r="404" spans="4:11">
      <c r="D404" s="124"/>
      <c r="E404" s="124"/>
      <c r="F404" s="124"/>
      <c r="G404" s="124"/>
      <c r="H404" s="124"/>
      <c r="I404" s="124"/>
      <c r="J404" s="152"/>
      <c r="K404" s="124"/>
    </row>
    <row r="405" spans="4:11">
      <c r="D405" s="124"/>
      <c r="E405" s="124"/>
      <c r="F405" s="124"/>
      <c r="G405" s="124"/>
      <c r="H405" s="124"/>
      <c r="I405" s="124"/>
      <c r="J405" s="152"/>
      <c r="K405" s="124"/>
    </row>
    <row r="406" spans="4:11">
      <c r="D406" s="124"/>
      <c r="E406" s="124"/>
      <c r="F406" s="124"/>
      <c r="G406" s="124"/>
      <c r="H406" s="124"/>
      <c r="I406" s="124"/>
      <c r="J406" s="152"/>
      <c r="K406" s="124"/>
    </row>
    <row r="407" spans="4:11">
      <c r="D407" s="124"/>
      <c r="E407" s="124"/>
      <c r="F407" s="124"/>
      <c r="G407" s="124"/>
      <c r="H407" s="124"/>
      <c r="I407" s="124"/>
      <c r="J407" s="152"/>
      <c r="K407" s="124"/>
    </row>
    <row r="408" spans="4:11">
      <c r="D408" s="124"/>
      <c r="E408" s="124"/>
      <c r="F408" s="124"/>
      <c r="G408" s="124"/>
      <c r="H408" s="124"/>
      <c r="I408" s="124"/>
      <c r="J408" s="152"/>
      <c r="K408" s="124"/>
    </row>
    <row r="409" spans="4:11">
      <c r="D409" s="124"/>
      <c r="E409" s="124"/>
      <c r="F409" s="124"/>
      <c r="G409" s="124"/>
      <c r="H409" s="124"/>
      <c r="I409" s="124"/>
      <c r="J409" s="152"/>
      <c r="K409" s="124"/>
    </row>
    <row r="410" spans="4:11">
      <c r="D410" s="124"/>
      <c r="E410" s="124"/>
      <c r="F410" s="124"/>
      <c r="G410" s="124"/>
      <c r="H410" s="124"/>
      <c r="I410" s="124"/>
      <c r="J410" s="152"/>
      <c r="K410" s="124"/>
    </row>
    <row r="411" spans="4:11">
      <c r="D411" s="124"/>
      <c r="E411" s="124"/>
      <c r="F411" s="124"/>
      <c r="G411" s="124"/>
      <c r="H411" s="124"/>
      <c r="I411" s="124"/>
      <c r="J411" s="152"/>
      <c r="K411" s="124"/>
    </row>
    <row r="412" spans="4:11">
      <c r="D412" s="124"/>
      <c r="E412" s="124"/>
      <c r="F412" s="124"/>
      <c r="G412" s="124"/>
      <c r="H412" s="124"/>
      <c r="I412" s="124"/>
      <c r="J412" s="152"/>
      <c r="K412" s="124"/>
    </row>
    <row r="413" spans="4:11">
      <c r="D413" s="124"/>
      <c r="E413" s="124"/>
      <c r="F413" s="124"/>
      <c r="G413" s="124"/>
      <c r="H413" s="124"/>
      <c r="I413" s="124"/>
      <c r="J413" s="152"/>
      <c r="K413" s="124"/>
    </row>
    <row r="414" spans="4:11">
      <c r="D414" s="124"/>
      <c r="E414" s="124"/>
      <c r="F414" s="124"/>
      <c r="G414" s="124"/>
      <c r="H414" s="124"/>
      <c r="I414" s="124"/>
      <c r="J414" s="152"/>
      <c r="K414" s="124"/>
    </row>
    <row r="415" spans="4:11">
      <c r="D415" s="124"/>
      <c r="E415" s="124"/>
      <c r="F415" s="124"/>
      <c r="G415" s="124"/>
      <c r="H415" s="124"/>
      <c r="I415" s="124"/>
      <c r="J415" s="152"/>
      <c r="K415" s="124"/>
    </row>
    <row r="416" spans="4:11">
      <c r="D416" s="124"/>
      <c r="E416" s="124"/>
      <c r="F416" s="124"/>
      <c r="G416" s="124"/>
      <c r="H416" s="124"/>
      <c r="I416" s="124"/>
      <c r="J416" s="152"/>
      <c r="K416" s="124"/>
    </row>
    <row r="417" spans="4:11">
      <c r="D417" s="124"/>
      <c r="E417" s="124"/>
      <c r="F417" s="124"/>
      <c r="G417" s="124"/>
      <c r="H417" s="124"/>
      <c r="I417" s="124"/>
      <c r="J417" s="152"/>
      <c r="K417" s="124"/>
    </row>
    <row r="418" spans="4:11">
      <c r="D418" s="124"/>
      <c r="E418" s="124"/>
      <c r="F418" s="124"/>
      <c r="G418" s="124"/>
      <c r="H418" s="124"/>
      <c r="I418" s="124"/>
      <c r="J418" s="152"/>
      <c r="K418" s="124"/>
    </row>
    <row r="419" spans="4:11">
      <c r="D419" s="124"/>
      <c r="E419" s="124"/>
      <c r="F419" s="124"/>
      <c r="G419" s="124"/>
      <c r="H419" s="124"/>
      <c r="I419" s="124"/>
      <c r="J419" s="152"/>
      <c r="K419" s="124"/>
    </row>
    <row r="420" spans="4:11">
      <c r="D420" s="124"/>
      <c r="E420" s="124"/>
      <c r="F420" s="124"/>
      <c r="G420" s="124"/>
      <c r="H420" s="124"/>
      <c r="I420" s="124"/>
      <c r="J420" s="152"/>
      <c r="K420" s="124"/>
    </row>
    <row r="421" spans="4:11">
      <c r="D421" s="124"/>
      <c r="E421" s="124"/>
      <c r="F421" s="124"/>
      <c r="G421" s="124"/>
      <c r="H421" s="124"/>
      <c r="I421" s="124"/>
      <c r="J421" s="152"/>
      <c r="K421" s="124"/>
    </row>
    <row r="422" spans="4:11">
      <c r="D422" s="124"/>
      <c r="E422" s="124"/>
      <c r="F422" s="124"/>
      <c r="G422" s="124"/>
      <c r="H422" s="124"/>
      <c r="I422" s="124"/>
      <c r="J422" s="152"/>
      <c r="K422" s="124"/>
    </row>
    <row r="423" spans="4:11">
      <c r="D423" s="124"/>
      <c r="E423" s="124"/>
      <c r="F423" s="124"/>
      <c r="G423" s="124"/>
      <c r="H423" s="124"/>
      <c r="I423" s="124"/>
      <c r="J423" s="152"/>
      <c r="K423" s="124"/>
    </row>
    <row r="424" spans="4:11">
      <c r="D424" s="124"/>
      <c r="E424" s="124"/>
      <c r="F424" s="124"/>
      <c r="G424" s="124"/>
      <c r="H424" s="124"/>
      <c r="I424" s="124"/>
      <c r="J424" s="152"/>
      <c r="K424" s="124"/>
    </row>
    <row r="425" spans="4:11">
      <c r="D425" s="124"/>
      <c r="E425" s="124"/>
      <c r="F425" s="124"/>
      <c r="G425" s="124"/>
      <c r="H425" s="124"/>
      <c r="I425" s="124"/>
      <c r="J425" s="152"/>
      <c r="K425" s="124"/>
    </row>
    <row r="426" spans="4:11">
      <c r="D426" s="124"/>
      <c r="E426" s="124"/>
      <c r="F426" s="124"/>
      <c r="G426" s="124"/>
      <c r="H426" s="124"/>
      <c r="I426" s="124"/>
      <c r="J426" s="152"/>
      <c r="K426" s="124"/>
    </row>
    <row r="427" spans="4:11">
      <c r="D427" s="124"/>
      <c r="E427" s="124"/>
      <c r="F427" s="124"/>
      <c r="G427" s="124"/>
      <c r="H427" s="124"/>
      <c r="I427" s="124"/>
      <c r="J427" s="152"/>
      <c r="K427" s="124"/>
    </row>
    <row r="428" spans="4:11">
      <c r="D428" s="124"/>
      <c r="E428" s="124"/>
      <c r="F428" s="124"/>
      <c r="G428" s="124"/>
      <c r="H428" s="124"/>
      <c r="I428" s="124"/>
      <c r="J428" s="152"/>
      <c r="K428" s="124"/>
    </row>
    <row r="429" spans="4:11">
      <c r="D429" s="124"/>
      <c r="E429" s="124"/>
      <c r="F429" s="124"/>
      <c r="G429" s="124"/>
      <c r="H429" s="124"/>
      <c r="I429" s="124"/>
      <c r="J429" s="152"/>
      <c r="K429" s="124"/>
    </row>
    <row r="430" spans="4:11">
      <c r="D430" s="124"/>
      <c r="E430" s="124"/>
      <c r="F430" s="124"/>
      <c r="G430" s="124"/>
      <c r="H430" s="124"/>
      <c r="I430" s="124"/>
      <c r="J430" s="152"/>
      <c r="K430" s="124"/>
    </row>
    <row r="431" spans="4:11">
      <c r="D431" s="124"/>
      <c r="E431" s="124"/>
      <c r="F431" s="124"/>
      <c r="G431" s="124"/>
      <c r="H431" s="124"/>
      <c r="I431" s="124"/>
      <c r="J431" s="152"/>
      <c r="K431" s="124"/>
    </row>
    <row r="432" spans="4:11">
      <c r="D432" s="124"/>
      <c r="E432" s="124"/>
      <c r="F432" s="124"/>
      <c r="G432" s="124"/>
      <c r="H432" s="124"/>
      <c r="I432" s="124"/>
      <c r="J432" s="152"/>
      <c r="K432" s="124"/>
    </row>
    <row r="433" spans="4:11">
      <c r="D433" s="124"/>
      <c r="E433" s="124"/>
      <c r="F433" s="124"/>
      <c r="G433" s="124"/>
      <c r="H433" s="124"/>
      <c r="I433" s="124"/>
      <c r="J433" s="152"/>
      <c r="K433" s="124"/>
    </row>
    <row r="434" spans="4:11">
      <c r="D434" s="124"/>
      <c r="E434" s="124"/>
      <c r="F434" s="124"/>
      <c r="G434" s="124"/>
      <c r="H434" s="124"/>
      <c r="I434" s="124"/>
      <c r="J434" s="152"/>
      <c r="K434" s="124"/>
    </row>
    <row r="435" spans="4:11">
      <c r="D435" s="124"/>
      <c r="E435" s="124"/>
      <c r="F435" s="124"/>
      <c r="G435" s="124"/>
      <c r="H435" s="124"/>
      <c r="I435" s="124"/>
      <c r="J435" s="152"/>
      <c r="K435" s="124"/>
    </row>
    <row r="436" spans="4:11">
      <c r="D436" s="124"/>
      <c r="E436" s="124"/>
      <c r="F436" s="124"/>
      <c r="G436" s="124"/>
      <c r="H436" s="124"/>
      <c r="I436" s="124"/>
      <c r="J436" s="152"/>
      <c r="K436" s="124"/>
    </row>
    <row r="437" spans="4:11">
      <c r="D437" s="124"/>
      <c r="E437" s="124"/>
      <c r="F437" s="124"/>
      <c r="G437" s="124"/>
      <c r="H437" s="124"/>
      <c r="I437" s="124"/>
      <c r="J437" s="152"/>
      <c r="K437" s="124"/>
    </row>
    <row r="438" spans="4:11">
      <c r="D438" s="124"/>
      <c r="E438" s="124"/>
      <c r="F438" s="124"/>
      <c r="G438" s="124"/>
      <c r="H438" s="124"/>
      <c r="I438" s="124"/>
      <c r="J438" s="152"/>
      <c r="K438" s="124"/>
    </row>
    <row r="439" spans="4:11">
      <c r="D439" s="124"/>
      <c r="E439" s="124"/>
      <c r="F439" s="124"/>
      <c r="G439" s="124"/>
      <c r="H439" s="124"/>
      <c r="I439" s="124"/>
      <c r="J439" s="152"/>
      <c r="K439" s="124"/>
    </row>
    <row r="440" spans="4:11">
      <c r="D440" s="124"/>
      <c r="E440" s="124"/>
      <c r="F440" s="124"/>
      <c r="G440" s="124"/>
      <c r="H440" s="124"/>
      <c r="I440" s="124"/>
      <c r="J440" s="152"/>
      <c r="K440" s="124"/>
    </row>
    <row r="441" spans="4:11">
      <c r="D441" s="124"/>
      <c r="E441" s="124"/>
      <c r="F441" s="124"/>
      <c r="G441" s="124"/>
      <c r="H441" s="124"/>
      <c r="I441" s="124"/>
      <c r="J441" s="152"/>
      <c r="K441" s="124"/>
    </row>
    <row r="442" spans="4:11">
      <c r="D442" s="124"/>
      <c r="E442" s="124"/>
      <c r="F442" s="124"/>
      <c r="G442" s="124"/>
      <c r="H442" s="124"/>
      <c r="I442" s="124"/>
      <c r="J442" s="152"/>
      <c r="K442" s="124"/>
    </row>
    <row r="443" spans="4:11">
      <c r="D443" s="124"/>
      <c r="E443" s="124"/>
      <c r="F443" s="124"/>
      <c r="G443" s="124"/>
      <c r="H443" s="124"/>
      <c r="I443" s="124"/>
      <c r="J443" s="152"/>
      <c r="K443" s="124"/>
    </row>
    <row r="444" spans="4:11">
      <c r="D444" s="124"/>
      <c r="E444" s="124"/>
      <c r="F444" s="124"/>
      <c r="G444" s="124"/>
      <c r="H444" s="124"/>
      <c r="I444" s="124"/>
      <c r="J444" s="152"/>
      <c r="K444" s="124"/>
    </row>
    <row r="445" spans="4:11">
      <c r="D445" s="124"/>
      <c r="E445" s="124"/>
      <c r="F445" s="124"/>
      <c r="G445" s="124"/>
      <c r="H445" s="124"/>
      <c r="I445" s="124"/>
      <c r="J445" s="152"/>
      <c r="K445" s="124"/>
    </row>
    <row r="446" spans="4:11">
      <c r="D446" s="124"/>
      <c r="E446" s="124"/>
      <c r="F446" s="124"/>
      <c r="G446" s="124"/>
      <c r="H446" s="124"/>
      <c r="I446" s="124"/>
      <c r="J446" s="152"/>
      <c r="K446" s="124"/>
    </row>
    <row r="447" spans="4:11">
      <c r="D447" s="124"/>
      <c r="E447" s="124"/>
      <c r="F447" s="124"/>
      <c r="G447" s="124"/>
      <c r="H447" s="124"/>
      <c r="I447" s="124"/>
      <c r="J447" s="152"/>
      <c r="K447" s="124"/>
    </row>
    <row r="448" spans="4:11">
      <c r="D448" s="124"/>
      <c r="E448" s="124"/>
      <c r="F448" s="124"/>
      <c r="G448" s="124"/>
      <c r="H448" s="124"/>
      <c r="I448" s="124"/>
      <c r="J448" s="152"/>
      <c r="K448" s="124"/>
    </row>
    <row r="449" spans="4:11">
      <c r="D449" s="124"/>
      <c r="E449" s="124"/>
      <c r="F449" s="124"/>
      <c r="G449" s="124"/>
      <c r="H449" s="124"/>
      <c r="I449" s="124"/>
      <c r="J449" s="152"/>
      <c r="K449" s="124"/>
    </row>
    <row r="450" spans="4:11">
      <c r="D450" s="124"/>
      <c r="E450" s="124"/>
      <c r="F450" s="124"/>
      <c r="G450" s="124"/>
      <c r="H450" s="124"/>
      <c r="I450" s="124"/>
      <c r="J450" s="152"/>
      <c r="K450" s="124"/>
    </row>
    <row r="451" spans="4:11">
      <c r="D451" s="124"/>
      <c r="E451" s="124"/>
      <c r="F451" s="124"/>
      <c r="G451" s="124"/>
      <c r="H451" s="124"/>
      <c r="I451" s="124"/>
      <c r="J451" s="152"/>
      <c r="K451" s="124"/>
    </row>
    <row r="452" spans="4:11">
      <c r="D452" s="124"/>
      <c r="E452" s="124"/>
      <c r="F452" s="124"/>
      <c r="G452" s="124"/>
      <c r="H452" s="124"/>
      <c r="I452" s="124"/>
      <c r="J452" s="152"/>
      <c r="K452" s="124"/>
    </row>
    <row r="453" spans="4:11">
      <c r="D453" s="124"/>
      <c r="E453" s="124"/>
      <c r="F453" s="124"/>
      <c r="G453" s="124"/>
      <c r="H453" s="124"/>
      <c r="I453" s="124"/>
      <c r="J453" s="152"/>
      <c r="K453" s="124"/>
    </row>
    <row r="454" spans="4:11">
      <c r="D454" s="124"/>
      <c r="E454" s="124"/>
      <c r="F454" s="124"/>
      <c r="G454" s="124"/>
      <c r="H454" s="124"/>
      <c r="I454" s="124"/>
      <c r="J454" s="152"/>
      <c r="K454" s="124"/>
    </row>
    <row r="455" spans="4:11">
      <c r="D455" s="124"/>
      <c r="E455" s="124"/>
      <c r="F455" s="124"/>
      <c r="G455" s="124"/>
      <c r="H455" s="124"/>
      <c r="I455" s="124"/>
      <c r="J455" s="152"/>
      <c r="K455" s="124"/>
    </row>
    <row r="456" spans="4:11">
      <c r="D456" s="124"/>
      <c r="E456" s="124"/>
      <c r="F456" s="124"/>
      <c r="G456" s="124"/>
      <c r="H456" s="124"/>
      <c r="I456" s="124"/>
      <c r="J456" s="152"/>
      <c r="K456" s="124"/>
    </row>
    <row r="457" spans="4:11">
      <c r="D457" s="124"/>
      <c r="E457" s="124"/>
      <c r="F457" s="124"/>
      <c r="G457" s="124"/>
      <c r="H457" s="124"/>
      <c r="I457" s="124"/>
      <c r="J457" s="152"/>
      <c r="K457" s="124"/>
    </row>
    <row r="458" spans="4:11">
      <c r="D458" s="124"/>
      <c r="E458" s="124"/>
      <c r="F458" s="124"/>
      <c r="G458" s="124"/>
      <c r="H458" s="124"/>
      <c r="I458" s="124"/>
      <c r="J458" s="152"/>
      <c r="K458" s="124"/>
    </row>
    <row r="459" spans="4:11">
      <c r="D459" s="124"/>
      <c r="E459" s="124"/>
      <c r="F459" s="124"/>
      <c r="G459" s="124"/>
      <c r="H459" s="124"/>
      <c r="I459" s="124"/>
      <c r="J459" s="152"/>
      <c r="K459" s="124"/>
    </row>
    <row r="460" spans="4:11">
      <c r="D460" s="124"/>
      <c r="E460" s="124"/>
      <c r="F460" s="124"/>
      <c r="G460" s="124"/>
      <c r="H460" s="124"/>
      <c r="I460" s="124"/>
      <c r="J460" s="152"/>
      <c r="K460" s="124"/>
    </row>
    <row r="461" spans="4:11">
      <c r="D461" s="124"/>
      <c r="E461" s="124"/>
      <c r="F461" s="124"/>
      <c r="G461" s="124"/>
      <c r="H461" s="124"/>
      <c r="I461" s="124"/>
      <c r="J461" s="152"/>
      <c r="K461" s="124"/>
    </row>
    <row r="462" spans="4:11">
      <c r="D462" s="124"/>
      <c r="E462" s="124"/>
      <c r="F462" s="124"/>
      <c r="G462" s="124"/>
      <c r="H462" s="124"/>
      <c r="I462" s="124"/>
      <c r="J462" s="152"/>
      <c r="K462" s="124"/>
    </row>
    <row r="463" spans="4:11">
      <c r="D463" s="124"/>
      <c r="E463" s="124"/>
      <c r="F463" s="124"/>
      <c r="G463" s="124"/>
      <c r="H463" s="124"/>
      <c r="I463" s="124"/>
      <c r="J463" s="152"/>
      <c r="K463" s="124"/>
    </row>
    <row r="464" spans="4:11">
      <c r="D464" s="124"/>
      <c r="E464" s="124"/>
      <c r="F464" s="124"/>
      <c r="G464" s="124"/>
      <c r="H464" s="124"/>
      <c r="I464" s="124"/>
      <c r="J464" s="152"/>
      <c r="K464" s="124"/>
    </row>
    <row r="465" spans="4:11">
      <c r="D465" s="124"/>
      <c r="E465" s="124"/>
      <c r="F465" s="124"/>
      <c r="G465" s="124"/>
      <c r="H465" s="124"/>
      <c r="I465" s="124"/>
      <c r="J465" s="152"/>
      <c r="K465" s="124"/>
    </row>
    <row r="466" spans="4:11">
      <c r="D466" s="124"/>
      <c r="E466" s="124"/>
      <c r="F466" s="124"/>
      <c r="G466" s="124"/>
      <c r="H466" s="124"/>
      <c r="I466" s="124"/>
      <c r="J466" s="152"/>
      <c r="K466" s="124"/>
    </row>
    <row r="467" spans="4:11">
      <c r="D467" s="124"/>
      <c r="E467" s="124"/>
      <c r="F467" s="124"/>
      <c r="G467" s="124"/>
      <c r="H467" s="124"/>
      <c r="I467" s="124"/>
      <c r="J467" s="152"/>
      <c r="K467" s="124"/>
    </row>
    <row r="468" spans="4:11">
      <c r="D468" s="124"/>
      <c r="E468" s="124"/>
      <c r="F468" s="124"/>
      <c r="G468" s="124"/>
      <c r="H468" s="124"/>
      <c r="I468" s="124"/>
      <c r="J468" s="152"/>
      <c r="K468" s="124"/>
    </row>
    <row r="469" spans="4:11">
      <c r="D469" s="124"/>
      <c r="E469" s="124"/>
      <c r="F469" s="124"/>
      <c r="G469" s="124"/>
      <c r="H469" s="124"/>
      <c r="I469" s="124"/>
      <c r="J469" s="152"/>
      <c r="K469" s="124"/>
    </row>
    <row r="470" spans="4:11">
      <c r="D470" s="124"/>
      <c r="E470" s="124"/>
      <c r="F470" s="124"/>
      <c r="G470" s="124"/>
      <c r="H470" s="124"/>
      <c r="I470" s="124"/>
      <c r="J470" s="152"/>
      <c r="K470" s="124"/>
    </row>
    <row r="471" spans="4:11">
      <c r="D471" s="124"/>
      <c r="E471" s="124"/>
      <c r="F471" s="124"/>
      <c r="G471" s="124"/>
      <c r="H471" s="124"/>
      <c r="I471" s="124"/>
      <c r="J471" s="152"/>
      <c r="K471" s="124"/>
    </row>
    <row r="472" spans="4:11">
      <c r="D472" s="124"/>
      <c r="E472" s="124"/>
      <c r="F472" s="124"/>
      <c r="G472" s="124"/>
      <c r="H472" s="124"/>
      <c r="I472" s="124"/>
      <c r="J472" s="152"/>
      <c r="K472" s="124"/>
    </row>
    <row r="473" spans="4:11">
      <c r="D473" s="124"/>
      <c r="E473" s="124"/>
      <c r="F473" s="124"/>
      <c r="G473" s="124"/>
      <c r="H473" s="124"/>
      <c r="I473" s="124"/>
      <c r="J473" s="152"/>
      <c r="K473" s="124"/>
    </row>
    <row r="474" spans="4:11">
      <c r="D474" s="124"/>
      <c r="E474" s="124"/>
      <c r="F474" s="124"/>
      <c r="G474" s="124"/>
      <c r="H474" s="124"/>
      <c r="I474" s="124"/>
      <c r="J474" s="152"/>
      <c r="K474" s="124"/>
    </row>
    <row r="475" spans="4:11">
      <c r="D475" s="124"/>
      <c r="E475" s="124"/>
      <c r="F475" s="124"/>
      <c r="G475" s="124"/>
      <c r="H475" s="124"/>
      <c r="I475" s="124"/>
      <c r="J475" s="152"/>
      <c r="K475" s="124"/>
    </row>
    <row r="476" spans="4:11">
      <c r="D476" s="124"/>
      <c r="E476" s="124"/>
      <c r="F476" s="124"/>
      <c r="G476" s="124"/>
      <c r="H476" s="124"/>
      <c r="I476" s="124"/>
      <c r="J476" s="152"/>
      <c r="K476" s="124"/>
    </row>
    <row r="477" spans="4:11">
      <c r="D477" s="124"/>
      <c r="E477" s="124"/>
      <c r="F477" s="124"/>
      <c r="G477" s="124"/>
      <c r="H477" s="124"/>
      <c r="I477" s="124"/>
      <c r="J477" s="152"/>
      <c r="K477" s="124"/>
    </row>
    <row r="478" spans="4:11">
      <c r="D478" s="124"/>
      <c r="E478" s="124"/>
      <c r="F478" s="124"/>
      <c r="G478" s="124"/>
      <c r="H478" s="124"/>
      <c r="I478" s="124"/>
      <c r="J478" s="152"/>
      <c r="K478" s="124"/>
    </row>
    <row r="479" spans="4:11">
      <c r="D479" s="124"/>
      <c r="E479" s="124"/>
      <c r="F479" s="124"/>
      <c r="G479" s="124"/>
      <c r="H479" s="124"/>
      <c r="I479" s="124"/>
      <c r="J479" s="152"/>
      <c r="K479" s="124"/>
    </row>
    <row r="480" spans="4:11">
      <c r="D480" s="124"/>
      <c r="E480" s="124"/>
      <c r="F480" s="124"/>
      <c r="G480" s="124"/>
      <c r="H480" s="124"/>
      <c r="I480" s="124"/>
      <c r="J480" s="152"/>
      <c r="K480" s="124"/>
    </row>
    <row r="481" spans="4:11">
      <c r="D481" s="124"/>
      <c r="E481" s="124"/>
      <c r="F481" s="124"/>
      <c r="G481" s="124"/>
      <c r="H481" s="124"/>
      <c r="I481" s="124"/>
      <c r="J481" s="152"/>
      <c r="K481" s="124"/>
    </row>
    <row r="482" spans="4:11">
      <c r="D482" s="124"/>
      <c r="E482" s="124"/>
      <c r="F482" s="124"/>
      <c r="G482" s="124"/>
      <c r="H482" s="124"/>
      <c r="I482" s="124"/>
      <c r="J482" s="152"/>
      <c r="K482" s="124"/>
    </row>
    <row r="483" spans="4:11">
      <c r="D483" s="124"/>
      <c r="E483" s="124"/>
      <c r="F483" s="124"/>
      <c r="G483" s="124"/>
      <c r="H483" s="124"/>
      <c r="I483" s="124"/>
      <c r="J483" s="152"/>
      <c r="K483" s="124"/>
    </row>
    <row r="484" spans="4:11">
      <c r="D484" s="124"/>
      <c r="E484" s="124"/>
      <c r="F484" s="124"/>
      <c r="G484" s="124"/>
      <c r="H484" s="124"/>
      <c r="I484" s="124"/>
      <c r="J484" s="152"/>
      <c r="K484" s="124"/>
    </row>
    <row r="485" spans="4:11">
      <c r="D485" s="124"/>
      <c r="E485" s="124"/>
      <c r="F485" s="124"/>
      <c r="G485" s="124"/>
      <c r="H485" s="124"/>
      <c r="I485" s="124"/>
      <c r="J485" s="152"/>
      <c r="K485" s="124"/>
    </row>
    <row r="486" spans="4:11">
      <c r="D486" s="124"/>
      <c r="E486" s="124"/>
      <c r="F486" s="124"/>
      <c r="G486" s="124"/>
      <c r="H486" s="124"/>
      <c r="I486" s="124"/>
      <c r="J486" s="152"/>
      <c r="K486" s="124"/>
    </row>
    <row r="487" spans="4:11">
      <c r="D487" s="124"/>
      <c r="E487" s="124"/>
      <c r="F487" s="124"/>
      <c r="G487" s="124"/>
      <c r="H487" s="124"/>
      <c r="I487" s="124"/>
      <c r="J487" s="152"/>
      <c r="K487" s="124"/>
    </row>
    <row r="488" spans="4:11">
      <c r="D488" s="124"/>
      <c r="E488" s="124"/>
      <c r="F488" s="124"/>
      <c r="G488" s="124"/>
      <c r="H488" s="124"/>
      <c r="I488" s="124"/>
      <c r="J488" s="152"/>
      <c r="K488" s="124"/>
    </row>
    <row r="489" spans="4:11">
      <c r="D489" s="124"/>
      <c r="E489" s="124"/>
      <c r="F489" s="124"/>
      <c r="G489" s="124"/>
      <c r="H489" s="124"/>
      <c r="I489" s="124"/>
      <c r="J489" s="152"/>
      <c r="K489" s="124"/>
    </row>
    <row r="490" spans="4:11">
      <c r="D490" s="124"/>
      <c r="E490" s="124"/>
      <c r="F490" s="124"/>
      <c r="G490" s="124"/>
      <c r="H490" s="124"/>
      <c r="I490" s="124"/>
      <c r="J490" s="152"/>
      <c r="K490" s="124"/>
    </row>
    <row r="491" spans="4:11">
      <c r="D491" s="124"/>
      <c r="E491" s="124"/>
      <c r="F491" s="124"/>
      <c r="G491" s="124"/>
      <c r="H491" s="124"/>
      <c r="I491" s="124"/>
      <c r="J491" s="152"/>
      <c r="K491" s="124"/>
    </row>
    <row r="492" spans="4:11">
      <c r="D492" s="124"/>
      <c r="E492" s="124"/>
      <c r="F492" s="124"/>
      <c r="G492" s="124"/>
      <c r="H492" s="124"/>
      <c r="I492" s="124"/>
      <c r="J492" s="152"/>
      <c r="K492" s="124"/>
    </row>
    <row r="493" spans="4:11">
      <c r="D493" s="124"/>
      <c r="E493" s="124"/>
      <c r="F493" s="124"/>
      <c r="G493" s="124"/>
      <c r="H493" s="124"/>
      <c r="I493" s="124"/>
      <c r="J493" s="152"/>
      <c r="K493" s="124"/>
    </row>
    <row r="494" spans="4:11">
      <c r="D494" s="124"/>
      <c r="E494" s="124"/>
      <c r="F494" s="124"/>
      <c r="G494" s="124"/>
      <c r="H494" s="124"/>
      <c r="I494" s="124"/>
      <c r="J494" s="152"/>
      <c r="K494" s="124"/>
    </row>
    <row r="495" spans="4:11">
      <c r="D495" s="124"/>
      <c r="E495" s="124"/>
      <c r="F495" s="124"/>
      <c r="G495" s="124"/>
      <c r="H495" s="124"/>
      <c r="I495" s="124"/>
      <c r="J495" s="152"/>
      <c r="K495" s="124"/>
    </row>
    <row r="496" spans="4:11">
      <c r="D496" s="124"/>
      <c r="E496" s="124"/>
      <c r="F496" s="124"/>
      <c r="G496" s="124"/>
      <c r="H496" s="124"/>
      <c r="I496" s="124"/>
      <c r="J496" s="152"/>
      <c r="K496" s="124"/>
    </row>
    <row r="497" spans="4:11">
      <c r="D497" s="124"/>
      <c r="E497" s="124"/>
      <c r="F497" s="124"/>
      <c r="G497" s="124"/>
      <c r="H497" s="124"/>
      <c r="I497" s="124"/>
      <c r="J497" s="152"/>
      <c r="K497" s="124"/>
    </row>
    <row r="498" spans="4:11">
      <c r="D498" s="124"/>
      <c r="E498" s="124"/>
      <c r="F498" s="124"/>
      <c r="G498" s="124"/>
      <c r="H498" s="124"/>
      <c r="I498" s="124"/>
      <c r="J498" s="152"/>
      <c r="K498" s="124"/>
    </row>
    <row r="499" spans="4:11">
      <c r="D499" s="124"/>
      <c r="E499" s="124"/>
      <c r="F499" s="124"/>
      <c r="G499" s="124"/>
      <c r="H499" s="124"/>
      <c r="I499" s="124"/>
      <c r="J499" s="152"/>
      <c r="K499" s="124"/>
    </row>
    <row r="500" spans="4:11">
      <c r="D500" s="124"/>
      <c r="E500" s="124"/>
      <c r="F500" s="124"/>
      <c r="G500" s="124"/>
      <c r="H500" s="124"/>
      <c r="I500" s="124"/>
      <c r="J500" s="152"/>
      <c r="K500" s="124"/>
    </row>
    <row r="501" spans="4:11">
      <c r="D501" s="124"/>
      <c r="E501" s="124"/>
      <c r="F501" s="124"/>
      <c r="G501" s="124"/>
      <c r="H501" s="124"/>
      <c r="I501" s="124"/>
      <c r="J501" s="152"/>
      <c r="K501" s="124"/>
    </row>
    <row r="502" spans="4:11">
      <c r="D502" s="124"/>
      <c r="E502" s="124"/>
      <c r="F502" s="124"/>
      <c r="G502" s="124"/>
      <c r="H502" s="124"/>
      <c r="I502" s="124"/>
      <c r="J502" s="152"/>
      <c r="K502" s="124"/>
    </row>
    <row r="503" spans="4:11">
      <c r="D503" s="124"/>
      <c r="E503" s="124"/>
      <c r="F503" s="124"/>
      <c r="G503" s="124"/>
      <c r="H503" s="124"/>
      <c r="I503" s="124"/>
      <c r="J503" s="152"/>
      <c r="K503" s="124"/>
    </row>
    <row r="504" spans="4:11">
      <c r="D504" s="124"/>
      <c r="E504" s="124"/>
      <c r="F504" s="124"/>
      <c r="G504" s="124"/>
      <c r="H504" s="124"/>
      <c r="I504" s="124"/>
      <c r="J504" s="152"/>
      <c r="K504" s="124"/>
    </row>
    <row r="505" spans="4:11">
      <c r="D505" s="124"/>
      <c r="E505" s="124"/>
      <c r="F505" s="124"/>
      <c r="G505" s="124"/>
      <c r="H505" s="124"/>
      <c r="I505" s="124"/>
      <c r="J505" s="152"/>
      <c r="K505" s="124"/>
    </row>
    <row r="506" spans="4:11">
      <c r="D506" s="124"/>
      <c r="E506" s="124"/>
      <c r="F506" s="124"/>
      <c r="G506" s="124"/>
      <c r="H506" s="124"/>
      <c r="I506" s="124"/>
      <c r="J506" s="152"/>
      <c r="K506" s="124"/>
    </row>
    <row r="507" spans="4:11">
      <c r="D507" s="124"/>
      <c r="E507" s="124"/>
      <c r="F507" s="124"/>
      <c r="G507" s="124"/>
      <c r="H507" s="124"/>
      <c r="I507" s="124"/>
      <c r="J507" s="152"/>
      <c r="K507" s="124"/>
    </row>
    <row r="508" spans="4:11">
      <c r="D508" s="124"/>
      <c r="E508" s="124"/>
      <c r="F508" s="124"/>
      <c r="G508" s="124"/>
      <c r="H508" s="124"/>
      <c r="I508" s="124"/>
      <c r="J508" s="152"/>
      <c r="K508" s="124"/>
    </row>
    <row r="509" spans="4:11">
      <c r="D509" s="124"/>
      <c r="E509" s="124"/>
      <c r="F509" s="124"/>
      <c r="G509" s="124"/>
      <c r="H509" s="124"/>
      <c r="I509" s="124"/>
      <c r="J509" s="152"/>
      <c r="K509" s="124"/>
    </row>
    <row r="510" spans="4:11">
      <c r="D510" s="124"/>
      <c r="E510" s="124"/>
      <c r="F510" s="124"/>
      <c r="G510" s="124"/>
      <c r="H510" s="124"/>
      <c r="I510" s="124"/>
      <c r="J510" s="152"/>
      <c r="K510" s="124"/>
    </row>
    <row r="511" spans="4:11">
      <c r="D511" s="124"/>
      <c r="E511" s="124"/>
      <c r="F511" s="124"/>
      <c r="G511" s="124"/>
      <c r="H511" s="124"/>
      <c r="I511" s="124"/>
      <c r="J511" s="152"/>
      <c r="K511" s="124"/>
    </row>
    <row r="512" spans="4:11">
      <c r="D512" s="124"/>
      <c r="E512" s="124"/>
      <c r="F512" s="124"/>
      <c r="G512" s="124"/>
      <c r="H512" s="124"/>
      <c r="I512" s="124"/>
      <c r="J512" s="152"/>
      <c r="K512" s="124"/>
    </row>
    <row r="513" spans="4:11">
      <c r="D513" s="124"/>
      <c r="E513" s="124"/>
      <c r="F513" s="124"/>
      <c r="G513" s="124"/>
      <c r="H513" s="124"/>
      <c r="I513" s="124"/>
      <c r="J513" s="152"/>
      <c r="K513" s="124"/>
    </row>
    <row r="514" spans="4:11">
      <c r="D514" s="124"/>
      <c r="E514" s="124"/>
      <c r="F514" s="124"/>
      <c r="G514" s="124"/>
      <c r="H514" s="124"/>
      <c r="I514" s="124"/>
      <c r="J514" s="152"/>
      <c r="K514" s="124"/>
    </row>
    <row r="515" spans="4:11">
      <c r="D515" s="124"/>
      <c r="E515" s="124"/>
      <c r="F515" s="124"/>
      <c r="G515" s="124"/>
      <c r="H515" s="124"/>
      <c r="I515" s="124"/>
      <c r="J515" s="152"/>
      <c r="K515" s="124"/>
    </row>
    <row r="516" spans="4:11">
      <c r="D516" s="124"/>
      <c r="E516" s="124"/>
      <c r="F516" s="124"/>
      <c r="G516" s="124"/>
      <c r="H516" s="124"/>
      <c r="I516" s="124"/>
      <c r="J516" s="152"/>
      <c r="K516" s="124"/>
    </row>
    <row r="517" spans="4:11">
      <c r="D517" s="124"/>
      <c r="E517" s="124"/>
      <c r="F517" s="124"/>
      <c r="G517" s="124"/>
      <c r="H517" s="124"/>
      <c r="I517" s="124"/>
      <c r="J517" s="152"/>
      <c r="K517" s="124"/>
    </row>
    <row r="518" spans="4:11">
      <c r="D518" s="124"/>
      <c r="E518" s="124"/>
      <c r="F518" s="124"/>
      <c r="G518" s="124"/>
      <c r="H518" s="124"/>
      <c r="I518" s="124"/>
      <c r="J518" s="152"/>
      <c r="K518" s="124"/>
    </row>
    <row r="519" spans="4:11">
      <c r="D519" s="124"/>
      <c r="E519" s="124"/>
      <c r="F519" s="124"/>
      <c r="G519" s="124"/>
      <c r="H519" s="124"/>
      <c r="I519" s="124"/>
      <c r="J519" s="152"/>
      <c r="K519" s="124"/>
    </row>
    <row r="520" spans="4:11">
      <c r="D520" s="124"/>
      <c r="E520" s="124"/>
      <c r="F520" s="124"/>
      <c r="G520" s="124"/>
      <c r="H520" s="124"/>
      <c r="I520" s="124"/>
      <c r="J520" s="152"/>
      <c r="K520" s="124"/>
    </row>
    <row r="521" spans="4:11">
      <c r="D521" s="124"/>
      <c r="E521" s="124"/>
      <c r="F521" s="124"/>
      <c r="G521" s="124"/>
      <c r="H521" s="124"/>
      <c r="I521" s="124"/>
      <c r="J521" s="152"/>
      <c r="K521" s="124"/>
    </row>
    <row r="522" spans="4:11">
      <c r="D522" s="124"/>
      <c r="E522" s="124"/>
      <c r="F522" s="124"/>
      <c r="G522" s="124"/>
      <c r="H522" s="124"/>
      <c r="I522" s="124"/>
      <c r="J522" s="152"/>
      <c r="K522" s="124"/>
    </row>
    <row r="523" spans="4:11">
      <c r="D523" s="124"/>
      <c r="E523" s="124"/>
      <c r="F523" s="124"/>
      <c r="G523" s="124"/>
      <c r="H523" s="124"/>
      <c r="I523" s="124"/>
      <c r="J523" s="152"/>
      <c r="K523" s="124"/>
    </row>
    <row r="524" spans="4:11">
      <c r="D524" s="124"/>
      <c r="E524" s="124"/>
      <c r="F524" s="124"/>
      <c r="G524" s="124"/>
      <c r="H524" s="124"/>
      <c r="I524" s="124"/>
      <c r="J524" s="152"/>
      <c r="K524" s="124"/>
    </row>
    <row r="525" spans="4:11">
      <c r="D525" s="124"/>
      <c r="E525" s="124"/>
      <c r="F525" s="124"/>
      <c r="G525" s="124"/>
      <c r="H525" s="124"/>
      <c r="I525" s="124"/>
      <c r="J525" s="152"/>
      <c r="K525" s="124"/>
    </row>
    <row r="526" spans="4:11">
      <c r="D526" s="124"/>
      <c r="E526" s="124"/>
      <c r="F526" s="124"/>
      <c r="G526" s="124"/>
      <c r="H526" s="124"/>
      <c r="I526" s="124"/>
      <c r="J526" s="152"/>
      <c r="K526" s="124"/>
    </row>
    <row r="527" spans="4:11">
      <c r="D527" s="124"/>
      <c r="E527" s="124"/>
      <c r="F527" s="124"/>
      <c r="G527" s="124"/>
      <c r="H527" s="124"/>
      <c r="I527" s="124"/>
      <c r="J527" s="152"/>
      <c r="K527" s="124"/>
    </row>
    <row r="528" spans="4:11">
      <c r="D528" s="124"/>
      <c r="E528" s="124"/>
      <c r="F528" s="124"/>
      <c r="G528" s="124"/>
      <c r="H528" s="124"/>
      <c r="I528" s="124"/>
      <c r="J528" s="152"/>
      <c r="K528" s="124"/>
    </row>
    <row r="529" spans="4:11">
      <c r="D529" s="124"/>
      <c r="E529" s="124"/>
      <c r="F529" s="124"/>
      <c r="G529" s="124"/>
      <c r="H529" s="124"/>
      <c r="I529" s="124"/>
      <c r="J529" s="152"/>
      <c r="K529" s="124"/>
    </row>
    <row r="530" spans="4:11">
      <c r="D530" s="124"/>
      <c r="E530" s="124"/>
      <c r="F530" s="124"/>
      <c r="G530" s="124"/>
      <c r="H530" s="124"/>
      <c r="I530" s="124"/>
      <c r="J530" s="152"/>
      <c r="K530" s="124"/>
    </row>
    <row r="531" spans="4:11">
      <c r="D531" s="124"/>
      <c r="E531" s="124"/>
      <c r="F531" s="124"/>
      <c r="G531" s="124"/>
      <c r="H531" s="124"/>
      <c r="I531" s="124"/>
      <c r="J531" s="152"/>
      <c r="K531" s="124"/>
    </row>
    <row r="532" spans="4:11">
      <c r="D532" s="124"/>
      <c r="E532" s="124"/>
      <c r="F532" s="124"/>
      <c r="G532" s="124"/>
      <c r="H532" s="124"/>
      <c r="I532" s="124"/>
      <c r="J532" s="152"/>
      <c r="K532" s="124"/>
    </row>
    <row r="533" spans="4:11">
      <c r="D533" s="124"/>
      <c r="E533" s="124"/>
      <c r="F533" s="124"/>
      <c r="G533" s="124"/>
      <c r="H533" s="124"/>
      <c r="I533" s="124"/>
      <c r="J533" s="152"/>
      <c r="K533" s="124"/>
    </row>
    <row r="534" spans="4:11">
      <c r="D534" s="124"/>
      <c r="E534" s="124"/>
      <c r="F534" s="124"/>
      <c r="G534" s="124"/>
      <c r="H534" s="124"/>
      <c r="I534" s="124"/>
      <c r="J534" s="152"/>
      <c r="K534" s="124"/>
    </row>
    <row r="535" spans="4:11">
      <c r="D535" s="124"/>
      <c r="E535" s="124"/>
      <c r="F535" s="124"/>
      <c r="G535" s="124"/>
      <c r="H535" s="124"/>
      <c r="I535" s="124"/>
      <c r="J535" s="152"/>
      <c r="K535" s="124"/>
    </row>
    <row r="536" spans="4:11">
      <c r="D536" s="124"/>
      <c r="E536" s="124"/>
      <c r="F536" s="124"/>
      <c r="G536" s="124"/>
      <c r="H536" s="124"/>
      <c r="I536" s="124"/>
      <c r="J536" s="152"/>
      <c r="K536" s="124"/>
    </row>
    <row r="537" spans="4:11">
      <c r="D537" s="124"/>
      <c r="E537" s="124"/>
      <c r="F537" s="124"/>
      <c r="G537" s="124"/>
      <c r="H537" s="124"/>
      <c r="I537" s="124"/>
      <c r="J537" s="152"/>
      <c r="K537" s="124"/>
    </row>
    <row r="538" spans="4:11">
      <c r="D538" s="124"/>
      <c r="E538" s="124"/>
      <c r="F538" s="124"/>
      <c r="G538" s="124"/>
      <c r="H538" s="124"/>
      <c r="I538" s="124"/>
      <c r="J538" s="152"/>
      <c r="K538" s="124"/>
    </row>
    <row r="539" spans="4:11">
      <c r="D539" s="124"/>
      <c r="E539" s="124"/>
      <c r="F539" s="124"/>
      <c r="G539" s="124"/>
      <c r="H539" s="124"/>
      <c r="I539" s="124"/>
      <c r="J539" s="152"/>
      <c r="K539" s="124"/>
    </row>
    <row r="540" spans="4:11">
      <c r="D540" s="124"/>
      <c r="E540" s="124"/>
      <c r="F540" s="124"/>
      <c r="G540" s="124"/>
      <c r="H540" s="124"/>
      <c r="I540" s="124"/>
      <c r="J540" s="152"/>
      <c r="K540" s="124"/>
    </row>
    <row r="541" spans="4:11">
      <c r="D541" s="124"/>
      <c r="E541" s="124"/>
      <c r="F541" s="124"/>
      <c r="G541" s="124"/>
      <c r="H541" s="124"/>
      <c r="I541" s="124"/>
      <c r="J541" s="152"/>
      <c r="K541" s="124"/>
    </row>
    <row r="542" spans="4:11">
      <c r="D542" s="124"/>
      <c r="E542" s="124"/>
      <c r="F542" s="124"/>
      <c r="G542" s="124"/>
      <c r="H542" s="124"/>
      <c r="I542" s="124"/>
      <c r="J542" s="152"/>
      <c r="K542" s="124"/>
    </row>
    <row r="543" spans="4:11">
      <c r="D543" s="124"/>
      <c r="E543" s="124"/>
      <c r="F543" s="124"/>
      <c r="G543" s="124"/>
      <c r="H543" s="124"/>
      <c r="I543" s="124"/>
      <c r="J543" s="152"/>
      <c r="K543" s="124"/>
    </row>
    <row r="544" spans="4:11">
      <c r="D544" s="124"/>
      <c r="E544" s="124"/>
      <c r="F544" s="124"/>
      <c r="G544" s="124"/>
      <c r="H544" s="124"/>
      <c r="I544" s="124"/>
      <c r="J544" s="152"/>
      <c r="K544" s="124"/>
    </row>
    <row r="545" spans="4:11">
      <c r="D545" s="124"/>
      <c r="E545" s="124"/>
      <c r="F545" s="124"/>
      <c r="G545" s="124"/>
      <c r="H545" s="124"/>
      <c r="I545" s="124"/>
      <c r="J545" s="152"/>
      <c r="K545" s="124"/>
    </row>
    <row r="546" spans="4:11">
      <c r="D546" s="124"/>
      <c r="E546" s="124"/>
      <c r="F546" s="124"/>
      <c r="G546" s="124"/>
      <c r="H546" s="124"/>
      <c r="I546" s="124"/>
      <c r="J546" s="152"/>
      <c r="K546" s="124"/>
    </row>
    <row r="547" spans="4:11">
      <c r="D547" s="124"/>
      <c r="E547" s="124"/>
      <c r="F547" s="124"/>
      <c r="G547" s="124"/>
      <c r="H547" s="124"/>
      <c r="I547" s="124"/>
      <c r="J547" s="152"/>
      <c r="K547" s="124"/>
    </row>
    <row r="548" spans="4:11">
      <c r="D548" s="124"/>
      <c r="E548" s="124"/>
      <c r="F548" s="124"/>
      <c r="G548" s="124"/>
      <c r="H548" s="124"/>
      <c r="I548" s="124"/>
      <c r="J548" s="152"/>
      <c r="K548" s="124"/>
    </row>
    <row r="549" spans="4:11">
      <c r="D549" s="124"/>
      <c r="E549" s="124"/>
      <c r="F549" s="124"/>
      <c r="G549" s="124"/>
      <c r="H549" s="124"/>
      <c r="I549" s="124"/>
      <c r="J549" s="152"/>
      <c r="K549" s="124"/>
    </row>
    <row r="550" spans="4:11">
      <c r="D550" s="124"/>
      <c r="E550" s="124"/>
      <c r="F550" s="124"/>
      <c r="G550" s="124"/>
      <c r="H550" s="124"/>
      <c r="I550" s="124"/>
      <c r="J550" s="152"/>
      <c r="K550" s="124"/>
    </row>
    <row r="551" spans="4:11">
      <c r="D551" s="124"/>
      <c r="E551" s="124"/>
      <c r="F551" s="124"/>
      <c r="G551" s="124"/>
      <c r="H551" s="124"/>
      <c r="I551" s="124"/>
      <c r="J551" s="152"/>
      <c r="K551" s="124"/>
    </row>
    <row r="552" spans="4:11">
      <c r="D552" s="124"/>
      <c r="E552" s="124"/>
      <c r="F552" s="124"/>
      <c r="G552" s="124"/>
      <c r="H552" s="124"/>
      <c r="I552" s="124"/>
      <c r="J552" s="152"/>
      <c r="K552" s="124"/>
    </row>
    <row r="553" spans="4:11">
      <c r="D553" s="124"/>
      <c r="E553" s="124"/>
      <c r="F553" s="124"/>
      <c r="G553" s="124"/>
      <c r="H553" s="124"/>
      <c r="I553" s="124"/>
      <c r="J553" s="152"/>
      <c r="K553" s="124"/>
    </row>
    <row r="554" spans="4:11">
      <c r="D554" s="124"/>
      <c r="E554" s="124"/>
      <c r="F554" s="124"/>
      <c r="G554" s="124"/>
      <c r="H554" s="124"/>
      <c r="I554" s="124"/>
      <c r="J554" s="152"/>
      <c r="K554" s="124"/>
    </row>
    <row r="555" spans="4:11">
      <c r="D555" s="124"/>
      <c r="E555" s="124"/>
      <c r="F555" s="124"/>
      <c r="G555" s="124"/>
      <c r="H555" s="124"/>
      <c r="I555" s="124"/>
      <c r="J555" s="152"/>
      <c r="K555" s="124"/>
    </row>
    <row r="556" spans="4:11">
      <c r="D556" s="124"/>
      <c r="E556" s="124"/>
      <c r="F556" s="124"/>
      <c r="G556" s="124"/>
      <c r="H556" s="124"/>
      <c r="I556" s="124"/>
      <c r="J556" s="152"/>
      <c r="K556" s="124"/>
    </row>
    <row r="557" spans="4:11">
      <c r="D557" s="124"/>
      <c r="E557" s="124"/>
      <c r="F557" s="124"/>
      <c r="G557" s="124"/>
      <c r="H557" s="124"/>
      <c r="I557" s="124"/>
      <c r="J557" s="152"/>
      <c r="K557" s="124"/>
    </row>
    <row r="558" spans="4:11">
      <c r="D558" s="124"/>
      <c r="E558" s="124"/>
      <c r="F558" s="124"/>
      <c r="G558" s="124"/>
      <c r="H558" s="124"/>
      <c r="I558" s="124"/>
      <c r="J558" s="152"/>
      <c r="K558" s="124"/>
    </row>
    <row r="559" spans="4:11">
      <c r="D559" s="124"/>
      <c r="E559" s="124"/>
      <c r="F559" s="124"/>
      <c r="G559" s="124"/>
      <c r="H559" s="124"/>
      <c r="I559" s="124"/>
      <c r="J559" s="152"/>
      <c r="K559" s="124"/>
    </row>
    <row r="560" spans="4:11">
      <c r="D560" s="124"/>
      <c r="E560" s="124"/>
      <c r="F560" s="124"/>
      <c r="G560" s="124"/>
      <c r="H560" s="124"/>
      <c r="I560" s="124"/>
      <c r="J560" s="152"/>
      <c r="K560" s="124"/>
    </row>
    <row r="561" spans="4:11">
      <c r="D561" s="124"/>
      <c r="E561" s="124"/>
      <c r="F561" s="124"/>
      <c r="G561" s="124"/>
      <c r="H561" s="124"/>
      <c r="I561" s="124"/>
      <c r="J561" s="152"/>
      <c r="K561" s="124"/>
    </row>
    <row r="562" spans="4:11">
      <c r="D562" s="124"/>
      <c r="E562" s="124"/>
      <c r="F562" s="124"/>
      <c r="G562" s="124"/>
      <c r="H562" s="124"/>
      <c r="I562" s="124"/>
      <c r="J562" s="152"/>
      <c r="K562" s="124"/>
    </row>
    <row r="563" spans="4:11">
      <c r="D563" s="124"/>
      <c r="E563" s="124"/>
      <c r="F563" s="124"/>
      <c r="G563" s="124"/>
      <c r="H563" s="124"/>
      <c r="I563" s="124"/>
      <c r="J563" s="152"/>
      <c r="K563" s="124"/>
    </row>
    <row r="564" spans="4:11">
      <c r="D564" s="124"/>
      <c r="E564" s="124"/>
      <c r="F564" s="124"/>
      <c r="G564" s="124"/>
      <c r="H564" s="124"/>
      <c r="I564" s="124"/>
      <c r="J564" s="152"/>
      <c r="K564" s="124"/>
    </row>
    <row r="565" spans="4:11">
      <c r="D565" s="124"/>
      <c r="E565" s="124"/>
      <c r="F565" s="124"/>
      <c r="G565" s="124"/>
      <c r="H565" s="124"/>
      <c r="I565" s="124"/>
      <c r="J565" s="152"/>
      <c r="K565" s="124"/>
    </row>
    <row r="566" spans="4:11">
      <c r="D566" s="124"/>
      <c r="E566" s="124"/>
      <c r="F566" s="124"/>
      <c r="G566" s="124"/>
      <c r="H566" s="124"/>
      <c r="I566" s="124"/>
      <c r="J566" s="152"/>
      <c r="K566" s="124"/>
    </row>
    <row r="567" spans="4:11">
      <c r="D567" s="124"/>
      <c r="E567" s="124"/>
      <c r="F567" s="124"/>
      <c r="G567" s="124"/>
      <c r="H567" s="124"/>
      <c r="I567" s="124"/>
      <c r="J567" s="152"/>
      <c r="K567" s="124"/>
    </row>
    <row r="568" spans="4:11">
      <c r="D568" s="124"/>
      <c r="E568" s="124"/>
      <c r="F568" s="124"/>
      <c r="G568" s="124"/>
      <c r="H568" s="124"/>
      <c r="I568" s="124"/>
      <c r="J568" s="152"/>
      <c r="K568" s="124"/>
    </row>
    <row r="569" spans="4:11">
      <c r="D569" s="124"/>
      <c r="E569" s="124"/>
      <c r="F569" s="124"/>
      <c r="G569" s="124"/>
      <c r="H569" s="124"/>
      <c r="I569" s="124"/>
      <c r="J569" s="152"/>
      <c r="K569" s="124"/>
    </row>
    <row r="570" spans="4:11">
      <c r="D570" s="124"/>
      <c r="E570" s="124"/>
      <c r="F570" s="124"/>
      <c r="G570" s="124"/>
      <c r="H570" s="124"/>
      <c r="I570" s="124"/>
      <c r="J570" s="152"/>
      <c r="K570" s="124"/>
    </row>
    <row r="571" spans="4:11">
      <c r="D571" s="124"/>
      <c r="E571" s="124"/>
      <c r="F571" s="124"/>
      <c r="G571" s="124"/>
      <c r="H571" s="124"/>
      <c r="I571" s="124"/>
      <c r="J571" s="152"/>
      <c r="K571" s="124"/>
    </row>
    <row r="572" spans="4:11">
      <c r="D572" s="124"/>
      <c r="E572" s="124"/>
      <c r="F572" s="124"/>
      <c r="G572" s="124"/>
      <c r="H572" s="124"/>
      <c r="I572" s="124"/>
      <c r="J572" s="152"/>
      <c r="K572" s="124"/>
    </row>
    <row r="573" spans="4:11">
      <c r="D573" s="124"/>
      <c r="E573" s="124"/>
      <c r="F573" s="124"/>
      <c r="G573" s="124"/>
      <c r="H573" s="124"/>
      <c r="I573" s="124"/>
      <c r="J573" s="152"/>
      <c r="K573" s="124"/>
    </row>
    <row r="574" spans="4:11">
      <c r="D574" s="124"/>
      <c r="E574" s="124"/>
      <c r="F574" s="124"/>
      <c r="G574" s="124"/>
      <c r="H574" s="124"/>
      <c r="I574" s="124"/>
      <c r="J574" s="152"/>
      <c r="K574" s="124"/>
    </row>
    <row r="575" spans="4:11">
      <c r="D575" s="124"/>
      <c r="E575" s="124"/>
      <c r="F575" s="124"/>
      <c r="G575" s="124"/>
      <c r="H575" s="124"/>
      <c r="I575" s="124"/>
      <c r="J575" s="152"/>
      <c r="K575" s="124"/>
    </row>
    <row r="576" spans="4:11">
      <c r="D576" s="124"/>
      <c r="E576" s="124"/>
      <c r="F576" s="124"/>
      <c r="G576" s="124"/>
      <c r="H576" s="124"/>
      <c r="I576" s="124"/>
      <c r="J576" s="152"/>
      <c r="K576" s="124"/>
    </row>
    <row r="577" spans="4:11">
      <c r="D577" s="124"/>
      <c r="E577" s="124"/>
      <c r="F577" s="124"/>
      <c r="G577" s="124"/>
      <c r="H577" s="124"/>
      <c r="I577" s="124"/>
      <c r="J577" s="152"/>
      <c r="K577" s="124"/>
    </row>
    <row r="578" spans="4:11">
      <c r="D578" s="124"/>
      <c r="E578" s="124"/>
      <c r="F578" s="124"/>
      <c r="G578" s="124"/>
      <c r="H578" s="124"/>
      <c r="I578" s="124"/>
      <c r="J578" s="152"/>
      <c r="K578" s="124"/>
    </row>
    <row r="579" spans="4:11">
      <c r="D579" s="124"/>
      <c r="E579" s="124"/>
      <c r="F579" s="124"/>
      <c r="G579" s="124"/>
      <c r="H579" s="124"/>
      <c r="I579" s="124"/>
      <c r="J579" s="152"/>
      <c r="K579" s="124"/>
    </row>
    <row r="580" spans="4:11">
      <c r="D580" s="124"/>
      <c r="E580" s="124"/>
      <c r="F580" s="124"/>
      <c r="G580" s="124"/>
      <c r="H580" s="124"/>
      <c r="I580" s="124"/>
      <c r="J580" s="152"/>
      <c r="K580" s="124"/>
    </row>
    <row r="581" spans="4:11">
      <c r="D581" s="124"/>
      <c r="E581" s="124"/>
      <c r="F581" s="124"/>
      <c r="G581" s="124"/>
      <c r="H581" s="124"/>
      <c r="I581" s="124"/>
      <c r="J581" s="152"/>
      <c r="K581" s="124"/>
    </row>
    <row r="582" spans="4:11">
      <c r="D582" s="124"/>
      <c r="E582" s="124"/>
      <c r="F582" s="124"/>
      <c r="G582" s="124"/>
      <c r="H582" s="124"/>
      <c r="I582" s="124"/>
      <c r="J582" s="152"/>
      <c r="K582" s="124"/>
    </row>
    <row r="583" spans="4:11">
      <c r="D583" s="124"/>
      <c r="E583" s="124"/>
      <c r="F583" s="124"/>
      <c r="G583" s="124"/>
      <c r="H583" s="124"/>
      <c r="I583" s="124"/>
      <c r="J583" s="152"/>
      <c r="K583" s="124"/>
    </row>
    <row r="584" spans="4:11">
      <c r="D584" s="124"/>
      <c r="E584" s="124"/>
      <c r="F584" s="124"/>
      <c r="G584" s="124"/>
      <c r="H584" s="124"/>
      <c r="I584" s="124"/>
      <c r="J584" s="152"/>
      <c r="K584" s="124"/>
    </row>
    <row r="585" spans="4:11">
      <c r="D585" s="124"/>
      <c r="E585" s="124"/>
      <c r="F585" s="124"/>
      <c r="G585" s="124"/>
      <c r="H585" s="124"/>
      <c r="I585" s="124"/>
      <c r="J585" s="152"/>
      <c r="K585" s="124"/>
    </row>
    <row r="586" spans="4:11">
      <c r="D586" s="124"/>
      <c r="E586" s="124"/>
      <c r="F586" s="124"/>
      <c r="G586" s="124"/>
      <c r="H586" s="124"/>
      <c r="I586" s="124"/>
      <c r="J586" s="152"/>
      <c r="K586" s="124"/>
    </row>
    <row r="587" spans="4:11">
      <c r="D587" s="124"/>
      <c r="E587" s="124"/>
      <c r="F587" s="124"/>
      <c r="G587" s="124"/>
      <c r="H587" s="124"/>
      <c r="I587" s="124"/>
      <c r="J587" s="152"/>
      <c r="K587" s="124"/>
    </row>
    <row r="588" spans="4:11">
      <c r="D588" s="124"/>
      <c r="E588" s="124"/>
      <c r="F588" s="124"/>
      <c r="G588" s="124"/>
      <c r="H588" s="124"/>
      <c r="I588" s="124"/>
      <c r="J588" s="152"/>
      <c r="K588" s="124"/>
    </row>
    <row r="589" spans="4:11">
      <c r="D589" s="124"/>
      <c r="E589" s="124"/>
      <c r="F589" s="124"/>
      <c r="G589" s="124"/>
      <c r="H589" s="124"/>
      <c r="I589" s="124"/>
      <c r="J589" s="152"/>
      <c r="K589" s="124"/>
    </row>
    <row r="590" spans="4:11">
      <c r="D590" s="124"/>
      <c r="E590" s="124"/>
      <c r="F590" s="124"/>
      <c r="G590" s="124"/>
      <c r="H590" s="124"/>
      <c r="I590" s="124"/>
      <c r="J590" s="152"/>
      <c r="K590" s="124"/>
    </row>
    <row r="591" spans="4:11">
      <c r="D591" s="124"/>
      <c r="E591" s="124"/>
      <c r="F591" s="124"/>
      <c r="G591" s="124"/>
      <c r="H591" s="124"/>
      <c r="I591" s="124"/>
      <c r="J591" s="152"/>
      <c r="K591" s="124"/>
    </row>
    <row r="592" spans="4:11">
      <c r="D592" s="124"/>
      <c r="E592" s="124"/>
      <c r="F592" s="124"/>
      <c r="G592" s="124"/>
      <c r="H592" s="124"/>
      <c r="I592" s="124"/>
      <c r="J592" s="152"/>
      <c r="K592" s="124"/>
    </row>
    <row r="593" spans="4:11">
      <c r="D593" s="124"/>
      <c r="E593" s="124"/>
      <c r="F593" s="124"/>
      <c r="G593" s="124"/>
      <c r="H593" s="124"/>
      <c r="I593" s="124"/>
      <c r="J593" s="152"/>
      <c r="K593" s="124"/>
    </row>
    <row r="594" spans="4:11">
      <c r="D594" s="124"/>
      <c r="E594" s="124"/>
      <c r="F594" s="124"/>
      <c r="G594" s="124"/>
      <c r="H594" s="124"/>
      <c r="I594" s="124"/>
      <c r="J594" s="152"/>
      <c r="K594" s="124"/>
    </row>
    <row r="595" spans="4:11">
      <c r="D595" s="124"/>
      <c r="E595" s="124"/>
      <c r="F595" s="124"/>
      <c r="G595" s="124"/>
      <c r="H595" s="124"/>
      <c r="I595" s="124"/>
      <c r="J595" s="152"/>
      <c r="K595" s="124"/>
    </row>
    <row r="596" spans="4:11">
      <c r="D596" s="124"/>
      <c r="E596" s="124"/>
      <c r="F596" s="124"/>
      <c r="G596" s="124"/>
      <c r="H596" s="124"/>
      <c r="I596" s="124"/>
      <c r="J596" s="152"/>
      <c r="K596" s="124"/>
    </row>
    <row r="597" spans="4:11">
      <c r="D597" s="124"/>
      <c r="E597" s="124"/>
      <c r="F597" s="124"/>
      <c r="G597" s="124"/>
      <c r="H597" s="124"/>
      <c r="I597" s="124"/>
      <c r="J597" s="152"/>
      <c r="K597" s="124"/>
    </row>
    <row r="598" spans="4:11">
      <c r="D598" s="124"/>
      <c r="E598" s="124"/>
      <c r="F598" s="124"/>
      <c r="G598" s="124"/>
      <c r="H598" s="124"/>
      <c r="I598" s="124"/>
      <c r="J598" s="152"/>
      <c r="K598" s="124"/>
    </row>
    <row r="599" spans="4:11">
      <c r="D599" s="124"/>
      <c r="E599" s="124"/>
      <c r="F599" s="124"/>
      <c r="G599" s="124"/>
      <c r="H599" s="124"/>
      <c r="I599" s="124"/>
      <c r="J599" s="152"/>
      <c r="K599" s="124"/>
    </row>
    <row r="600" spans="4:11">
      <c r="D600" s="124"/>
      <c r="E600" s="124"/>
      <c r="F600" s="124"/>
      <c r="G600" s="124"/>
      <c r="H600" s="124"/>
      <c r="I600" s="124"/>
      <c r="J600" s="152"/>
      <c r="K600" s="124"/>
    </row>
    <row r="601" spans="4:11">
      <c r="D601" s="124"/>
      <c r="E601" s="124"/>
      <c r="F601" s="124"/>
      <c r="G601" s="124"/>
      <c r="H601" s="124"/>
      <c r="I601" s="124"/>
      <c r="J601" s="152"/>
      <c r="K601" s="124"/>
    </row>
    <row r="602" spans="4:11">
      <c r="D602" s="124"/>
      <c r="E602" s="124"/>
      <c r="F602" s="124"/>
      <c r="G602" s="124"/>
      <c r="H602" s="124"/>
      <c r="I602" s="124"/>
      <c r="J602" s="152"/>
      <c r="K602" s="124"/>
    </row>
    <row r="603" spans="4:11">
      <c r="D603" s="124"/>
      <c r="E603" s="124"/>
      <c r="F603" s="124"/>
      <c r="G603" s="124"/>
      <c r="H603" s="124"/>
      <c r="I603" s="124"/>
      <c r="J603" s="152"/>
      <c r="K603" s="124"/>
    </row>
    <row r="604" spans="4:11">
      <c r="D604" s="124"/>
      <c r="E604" s="124"/>
      <c r="F604" s="124"/>
      <c r="G604" s="124"/>
      <c r="H604" s="124"/>
      <c r="I604" s="124"/>
      <c r="J604" s="152"/>
      <c r="K604" s="124"/>
    </row>
    <row r="605" spans="4:11">
      <c r="D605" s="124"/>
      <c r="E605" s="124"/>
      <c r="F605" s="124"/>
      <c r="G605" s="124"/>
      <c r="H605" s="124"/>
      <c r="I605" s="124"/>
      <c r="J605" s="152"/>
      <c r="K605" s="124"/>
    </row>
    <row r="606" spans="4:11">
      <c r="D606" s="124"/>
      <c r="E606" s="124"/>
      <c r="F606" s="124"/>
      <c r="G606" s="124"/>
      <c r="H606" s="124"/>
      <c r="I606" s="124"/>
      <c r="J606" s="152"/>
      <c r="K606" s="124"/>
    </row>
    <row r="607" spans="4:11">
      <c r="D607" s="124"/>
      <c r="E607" s="124"/>
      <c r="F607" s="124"/>
      <c r="G607" s="124"/>
      <c r="H607" s="124"/>
      <c r="I607" s="124"/>
      <c r="J607" s="152"/>
      <c r="K607" s="124"/>
    </row>
    <row r="608" spans="4:11">
      <c r="D608" s="124"/>
      <c r="E608" s="124"/>
      <c r="F608" s="124"/>
      <c r="G608" s="124"/>
      <c r="H608" s="124"/>
      <c r="I608" s="124"/>
      <c r="J608" s="152"/>
      <c r="K608" s="124"/>
    </row>
    <row r="609" spans="4:11">
      <c r="D609" s="124"/>
      <c r="E609" s="124"/>
      <c r="F609" s="124"/>
      <c r="G609" s="124"/>
      <c r="H609" s="124"/>
      <c r="I609" s="124"/>
      <c r="J609" s="152"/>
      <c r="K609" s="124"/>
    </row>
    <row r="610" spans="4:11">
      <c r="D610" s="124"/>
      <c r="E610" s="124"/>
      <c r="F610" s="124"/>
      <c r="G610" s="124"/>
      <c r="H610" s="124"/>
      <c r="I610" s="124"/>
      <c r="J610" s="152"/>
      <c r="K610" s="124"/>
    </row>
    <row r="611" spans="4:11">
      <c r="D611" s="124"/>
      <c r="E611" s="124"/>
      <c r="F611" s="124"/>
      <c r="G611" s="124"/>
      <c r="H611" s="124"/>
      <c r="I611" s="124"/>
      <c r="J611" s="152"/>
      <c r="K611" s="124"/>
    </row>
    <row r="612" spans="4:11">
      <c r="D612" s="124"/>
      <c r="E612" s="124"/>
      <c r="F612" s="124"/>
      <c r="G612" s="124"/>
      <c r="H612" s="124"/>
      <c r="I612" s="124"/>
      <c r="J612" s="152"/>
      <c r="K612" s="124"/>
    </row>
    <row r="613" spans="4:11">
      <c r="D613" s="124"/>
      <c r="E613" s="124"/>
      <c r="F613" s="124"/>
      <c r="G613" s="124"/>
      <c r="H613" s="124"/>
      <c r="I613" s="124"/>
      <c r="J613" s="152"/>
      <c r="K613" s="124"/>
    </row>
    <row r="614" spans="4:11">
      <c r="D614" s="124"/>
      <c r="E614" s="124"/>
      <c r="F614" s="124"/>
      <c r="G614" s="124"/>
      <c r="H614" s="124"/>
      <c r="I614" s="124"/>
      <c r="J614" s="152"/>
      <c r="K614" s="124"/>
    </row>
    <row r="615" spans="4:11">
      <c r="D615" s="124"/>
      <c r="E615" s="124"/>
      <c r="F615" s="124"/>
      <c r="G615" s="124"/>
      <c r="H615" s="124"/>
      <c r="I615" s="124"/>
      <c r="J615" s="152"/>
      <c r="K615" s="124"/>
    </row>
    <row r="616" spans="4:11">
      <c r="D616" s="124"/>
      <c r="E616" s="124"/>
      <c r="F616" s="124"/>
      <c r="G616" s="124"/>
      <c r="H616" s="124"/>
      <c r="I616" s="124"/>
      <c r="J616" s="152"/>
      <c r="K616" s="124"/>
    </row>
    <row r="617" spans="4:11">
      <c r="D617" s="124"/>
      <c r="E617" s="124"/>
      <c r="F617" s="124"/>
      <c r="G617" s="124"/>
      <c r="H617" s="124"/>
      <c r="I617" s="124"/>
      <c r="J617" s="152"/>
      <c r="K617" s="124"/>
    </row>
    <row r="618" spans="4:11">
      <c r="D618" s="124"/>
      <c r="E618" s="124"/>
      <c r="F618" s="124"/>
      <c r="G618" s="124"/>
      <c r="H618" s="124"/>
      <c r="I618" s="124"/>
      <c r="J618" s="152"/>
      <c r="K618" s="124"/>
    </row>
    <row r="619" spans="4:11">
      <c r="D619" s="124"/>
      <c r="E619" s="124"/>
      <c r="F619" s="124"/>
      <c r="G619" s="124"/>
      <c r="H619" s="124"/>
      <c r="I619" s="124"/>
      <c r="J619" s="152"/>
      <c r="K619" s="124"/>
    </row>
    <row r="620" spans="4:11">
      <c r="D620" s="124"/>
      <c r="E620" s="124"/>
      <c r="F620" s="124"/>
      <c r="G620" s="124"/>
      <c r="H620" s="124"/>
      <c r="I620" s="124"/>
      <c r="J620" s="152"/>
      <c r="K620" s="124"/>
    </row>
    <row r="621" spans="4:11">
      <c r="D621" s="124"/>
      <c r="E621" s="124"/>
      <c r="F621" s="124"/>
      <c r="G621" s="124"/>
      <c r="H621" s="124"/>
      <c r="I621" s="124"/>
      <c r="J621" s="152"/>
      <c r="K621" s="124"/>
    </row>
    <row r="622" spans="4:11">
      <c r="D622" s="124"/>
      <c r="E622" s="124"/>
      <c r="F622" s="124"/>
      <c r="G622" s="124"/>
      <c r="H622" s="124"/>
      <c r="I622" s="124"/>
      <c r="J622" s="152"/>
      <c r="K622" s="124"/>
    </row>
    <row r="623" spans="4:11">
      <c r="D623" s="124"/>
      <c r="E623" s="124"/>
      <c r="F623" s="124"/>
      <c r="G623" s="124"/>
      <c r="H623" s="124"/>
      <c r="I623" s="124"/>
      <c r="J623" s="152"/>
      <c r="K623" s="124"/>
    </row>
    <row r="624" spans="4:11">
      <c r="D624" s="124"/>
      <c r="E624" s="124"/>
      <c r="F624" s="124"/>
      <c r="G624" s="124"/>
      <c r="H624" s="124"/>
      <c r="I624" s="124"/>
      <c r="J624" s="152"/>
      <c r="K624" s="124"/>
    </row>
    <row r="625" spans="4:11">
      <c r="D625" s="124"/>
      <c r="E625" s="124"/>
      <c r="F625" s="124"/>
      <c r="G625" s="124"/>
      <c r="H625" s="124"/>
      <c r="I625" s="124"/>
      <c r="J625" s="152"/>
      <c r="K625" s="124"/>
    </row>
    <row r="626" spans="4:11">
      <c r="D626" s="124"/>
      <c r="E626" s="124"/>
      <c r="F626" s="124"/>
      <c r="G626" s="124"/>
      <c r="H626" s="124"/>
      <c r="I626" s="124"/>
      <c r="J626" s="152"/>
      <c r="K626" s="124"/>
    </row>
    <row r="627" spans="4:11">
      <c r="D627" s="124"/>
      <c r="E627" s="124"/>
      <c r="F627" s="124"/>
      <c r="G627" s="124"/>
      <c r="H627" s="124"/>
      <c r="I627" s="124"/>
      <c r="J627" s="152"/>
      <c r="K627" s="124"/>
    </row>
    <row r="628" spans="4:11">
      <c r="D628" s="124"/>
      <c r="E628" s="124"/>
      <c r="F628" s="124"/>
      <c r="G628" s="124"/>
      <c r="H628" s="124"/>
      <c r="I628" s="124"/>
      <c r="J628" s="152"/>
      <c r="K628" s="124"/>
    </row>
    <row r="629" spans="4:11">
      <c r="D629" s="124"/>
      <c r="E629" s="124"/>
      <c r="F629" s="124"/>
      <c r="G629" s="124"/>
      <c r="H629" s="124"/>
      <c r="I629" s="124"/>
      <c r="J629" s="152"/>
      <c r="K629" s="124"/>
    </row>
    <row r="630" spans="4:11">
      <c r="D630" s="124"/>
      <c r="E630" s="124"/>
      <c r="F630" s="124"/>
      <c r="G630" s="124"/>
      <c r="H630" s="124"/>
      <c r="I630" s="124"/>
      <c r="J630" s="152"/>
      <c r="K630" s="124"/>
    </row>
    <row r="631" spans="4:11">
      <c r="D631" s="124"/>
      <c r="E631" s="124"/>
      <c r="F631" s="124"/>
      <c r="G631" s="124"/>
      <c r="H631" s="124"/>
      <c r="I631" s="124"/>
      <c r="J631" s="152"/>
      <c r="K631" s="124"/>
    </row>
    <row r="632" spans="4:11">
      <c r="D632" s="124"/>
      <c r="E632" s="124"/>
      <c r="F632" s="124"/>
      <c r="G632" s="124"/>
      <c r="H632" s="124"/>
      <c r="I632" s="124"/>
      <c r="J632" s="152"/>
      <c r="K632" s="124"/>
    </row>
    <row r="633" spans="4:11">
      <c r="D633" s="124"/>
      <c r="E633" s="124"/>
      <c r="F633" s="124"/>
      <c r="G633" s="124"/>
      <c r="H633" s="124"/>
      <c r="I633" s="124"/>
      <c r="J633" s="152"/>
      <c r="K633" s="124"/>
    </row>
    <row r="634" spans="4:11">
      <c r="D634" s="124"/>
      <c r="E634" s="124"/>
      <c r="F634" s="124"/>
      <c r="G634" s="124"/>
      <c r="H634" s="124"/>
      <c r="I634" s="124"/>
      <c r="J634" s="152"/>
      <c r="K634" s="124"/>
    </row>
    <row r="635" spans="4:11">
      <c r="D635" s="124"/>
      <c r="E635" s="124"/>
      <c r="F635" s="124"/>
      <c r="G635" s="124"/>
      <c r="H635" s="124"/>
      <c r="I635" s="124"/>
      <c r="J635" s="152"/>
      <c r="K635" s="124"/>
    </row>
    <row r="636" spans="4:11">
      <c r="D636" s="124"/>
      <c r="E636" s="124"/>
      <c r="F636" s="124"/>
      <c r="G636" s="124"/>
      <c r="H636" s="124"/>
      <c r="I636" s="124"/>
      <c r="J636" s="152"/>
      <c r="K636" s="124"/>
    </row>
    <row r="637" spans="4:11">
      <c r="D637" s="124"/>
      <c r="E637" s="124"/>
      <c r="F637" s="124"/>
      <c r="G637" s="124"/>
      <c r="H637" s="124"/>
      <c r="I637" s="124"/>
      <c r="J637" s="152"/>
      <c r="K637" s="124"/>
    </row>
    <row r="638" spans="4:11">
      <c r="D638" s="124"/>
      <c r="E638" s="124"/>
      <c r="F638" s="124"/>
      <c r="G638" s="124"/>
      <c r="H638" s="124"/>
      <c r="I638" s="124"/>
      <c r="J638" s="152"/>
      <c r="K638" s="124"/>
    </row>
    <row r="639" spans="4:11">
      <c r="D639" s="124"/>
      <c r="E639" s="124"/>
      <c r="F639" s="124"/>
      <c r="G639" s="124"/>
      <c r="H639" s="124"/>
      <c r="I639" s="124"/>
      <c r="J639" s="152"/>
      <c r="K639" s="124"/>
    </row>
    <row r="640" spans="4:11">
      <c r="D640" s="124"/>
      <c r="E640" s="124"/>
      <c r="F640" s="124"/>
      <c r="G640" s="124"/>
      <c r="H640" s="124"/>
      <c r="I640" s="124"/>
      <c r="J640" s="152"/>
      <c r="K640" s="124"/>
    </row>
    <row r="641" spans="4:11">
      <c r="D641" s="124"/>
      <c r="E641" s="124"/>
      <c r="F641" s="124"/>
      <c r="G641" s="124"/>
      <c r="H641" s="124"/>
      <c r="I641" s="124"/>
      <c r="J641" s="152"/>
      <c r="K641" s="124"/>
    </row>
    <row r="642" spans="4:11">
      <c r="D642" s="124"/>
      <c r="E642" s="124"/>
      <c r="F642" s="124"/>
      <c r="G642" s="124"/>
      <c r="H642" s="124"/>
      <c r="I642" s="124"/>
      <c r="J642" s="152"/>
      <c r="K642" s="124"/>
    </row>
    <row r="643" spans="4:11">
      <c r="D643" s="124"/>
      <c r="E643" s="124"/>
      <c r="F643" s="124"/>
      <c r="G643" s="124"/>
      <c r="H643" s="124"/>
      <c r="I643" s="124"/>
      <c r="J643" s="152"/>
      <c r="K643" s="124"/>
    </row>
    <row r="644" spans="4:11">
      <c r="D644" s="124"/>
      <c r="E644" s="124"/>
      <c r="F644" s="124"/>
      <c r="G644" s="124"/>
      <c r="H644" s="124"/>
      <c r="I644" s="124"/>
      <c r="J644" s="152"/>
      <c r="K644" s="124"/>
    </row>
    <row r="645" spans="4:11">
      <c r="D645" s="124"/>
      <c r="E645" s="124"/>
      <c r="F645" s="124"/>
      <c r="G645" s="124"/>
      <c r="H645" s="124"/>
      <c r="I645" s="124"/>
      <c r="J645" s="152"/>
      <c r="K645" s="124"/>
    </row>
    <row r="646" spans="4:11">
      <c r="D646" s="124"/>
      <c r="E646" s="124"/>
      <c r="F646" s="124"/>
      <c r="G646" s="124"/>
      <c r="H646" s="124"/>
      <c r="I646" s="124"/>
      <c r="J646" s="152"/>
      <c r="K646" s="124"/>
    </row>
    <row r="647" spans="4:11">
      <c r="D647" s="124"/>
      <c r="E647" s="124"/>
      <c r="F647" s="124"/>
      <c r="G647" s="124"/>
      <c r="H647" s="124"/>
      <c r="I647" s="124"/>
      <c r="J647" s="152"/>
      <c r="K647" s="124"/>
    </row>
    <row r="648" spans="4:11">
      <c r="D648" s="124"/>
      <c r="E648" s="124"/>
      <c r="F648" s="124"/>
      <c r="G648" s="124"/>
      <c r="H648" s="124"/>
      <c r="I648" s="124"/>
      <c r="J648" s="152"/>
      <c r="K648" s="124"/>
    </row>
    <row r="649" spans="4:11">
      <c r="D649" s="124"/>
      <c r="E649" s="124"/>
      <c r="F649" s="124"/>
      <c r="G649" s="124"/>
      <c r="H649" s="124"/>
      <c r="I649" s="124"/>
      <c r="J649" s="152"/>
      <c r="K649" s="124"/>
    </row>
    <row r="650" spans="4:11">
      <c r="D650" s="124"/>
      <c r="E650" s="124"/>
      <c r="F650" s="124"/>
      <c r="G650" s="124"/>
      <c r="H650" s="124"/>
      <c r="I650" s="124"/>
      <c r="J650" s="152"/>
      <c r="K650" s="124"/>
    </row>
    <row r="651" spans="4:11">
      <c r="D651" s="124"/>
      <c r="E651" s="124"/>
      <c r="F651" s="124"/>
      <c r="G651" s="124"/>
      <c r="H651" s="124"/>
      <c r="I651" s="124"/>
      <c r="J651" s="152"/>
      <c r="K651" s="124"/>
    </row>
    <row r="652" spans="4:11">
      <c r="D652" s="124"/>
      <c r="E652" s="124"/>
      <c r="F652" s="124"/>
      <c r="G652" s="124"/>
      <c r="H652" s="124"/>
      <c r="I652" s="124"/>
      <c r="J652" s="152"/>
      <c r="K652" s="124"/>
    </row>
    <row r="653" spans="4:11">
      <c r="D653" s="124"/>
      <c r="E653" s="124"/>
      <c r="F653" s="124"/>
      <c r="G653" s="124"/>
      <c r="H653" s="124"/>
      <c r="I653" s="124"/>
      <c r="J653" s="152"/>
      <c r="K653" s="124"/>
    </row>
    <row r="654" spans="4:11">
      <c r="D654" s="124"/>
      <c r="E654" s="124"/>
      <c r="F654" s="124"/>
      <c r="G654" s="124"/>
      <c r="H654" s="124"/>
      <c r="I654" s="124"/>
      <c r="J654" s="152"/>
      <c r="K654" s="124"/>
    </row>
    <row r="655" spans="4:11">
      <c r="D655" s="124"/>
      <c r="E655" s="124"/>
      <c r="F655" s="124"/>
      <c r="G655" s="124"/>
      <c r="H655" s="124"/>
      <c r="I655" s="124"/>
      <c r="J655" s="152"/>
      <c r="K655" s="124"/>
    </row>
    <row r="656" spans="4:11">
      <c r="D656" s="124"/>
      <c r="E656" s="124"/>
      <c r="F656" s="124"/>
      <c r="G656" s="124"/>
      <c r="H656" s="124"/>
      <c r="I656" s="124"/>
      <c r="J656" s="152"/>
      <c r="K656" s="124"/>
    </row>
    <row r="657" spans="4:11">
      <c r="D657" s="124"/>
      <c r="E657" s="124"/>
      <c r="F657" s="124"/>
      <c r="G657" s="124"/>
      <c r="H657" s="124"/>
      <c r="I657" s="124"/>
      <c r="J657" s="152"/>
      <c r="K657" s="124"/>
    </row>
    <row r="658" spans="4:11">
      <c r="D658" s="124"/>
      <c r="E658" s="124"/>
      <c r="F658" s="124"/>
      <c r="G658" s="124"/>
      <c r="H658" s="124"/>
      <c r="I658" s="124"/>
      <c r="J658" s="152"/>
      <c r="K658" s="124"/>
    </row>
    <row r="659" spans="4:11">
      <c r="D659" s="124"/>
      <c r="E659" s="124"/>
      <c r="F659" s="124"/>
      <c r="G659" s="124"/>
      <c r="H659" s="124"/>
      <c r="I659" s="124"/>
      <c r="J659" s="152"/>
      <c r="K659" s="124"/>
    </row>
    <row r="660" spans="4:11">
      <c r="D660" s="124"/>
      <c r="E660" s="124"/>
      <c r="F660" s="124"/>
      <c r="G660" s="124"/>
      <c r="H660" s="124"/>
      <c r="I660" s="124"/>
      <c r="J660" s="152"/>
      <c r="K660" s="124"/>
    </row>
    <row r="661" spans="4:11">
      <c r="D661" s="124"/>
      <c r="E661" s="124"/>
      <c r="F661" s="124"/>
      <c r="G661" s="124"/>
      <c r="H661" s="124"/>
      <c r="I661" s="124"/>
      <c r="J661" s="152"/>
      <c r="K661" s="124"/>
    </row>
    <row r="662" spans="4:11">
      <c r="D662" s="124"/>
      <c r="E662" s="124"/>
      <c r="F662" s="124"/>
      <c r="G662" s="124"/>
      <c r="H662" s="124"/>
      <c r="I662" s="124"/>
      <c r="J662" s="152"/>
      <c r="K662" s="124"/>
    </row>
    <row r="663" spans="4:11">
      <c r="D663" s="124"/>
      <c r="E663" s="124"/>
      <c r="F663" s="124"/>
      <c r="G663" s="124"/>
      <c r="H663" s="124"/>
      <c r="I663" s="124"/>
      <c r="J663" s="152"/>
      <c r="K663" s="124"/>
    </row>
    <row r="664" spans="4:11">
      <c r="D664" s="124"/>
      <c r="E664" s="124"/>
      <c r="F664" s="124"/>
      <c r="G664" s="124"/>
      <c r="H664" s="124"/>
      <c r="I664" s="124"/>
      <c r="J664" s="152"/>
      <c r="K664" s="124"/>
    </row>
    <row r="665" spans="4:11">
      <c r="D665" s="124"/>
      <c r="E665" s="124"/>
      <c r="F665" s="124"/>
      <c r="G665" s="124"/>
      <c r="H665" s="124"/>
      <c r="I665" s="124"/>
      <c r="J665" s="152"/>
      <c r="K665" s="124"/>
    </row>
    <row r="666" spans="4:11">
      <c r="D666" s="124"/>
      <c r="E666" s="124"/>
      <c r="F666" s="124"/>
      <c r="G666" s="124"/>
      <c r="H666" s="124"/>
      <c r="I666" s="124"/>
      <c r="J666" s="152"/>
      <c r="K666" s="124"/>
    </row>
    <row r="667" spans="4:11">
      <c r="D667" s="124"/>
      <c r="E667" s="124"/>
      <c r="F667" s="124"/>
      <c r="G667" s="124"/>
      <c r="H667" s="124"/>
      <c r="I667" s="124"/>
      <c r="J667" s="152"/>
      <c r="K667" s="124"/>
    </row>
    <row r="668" spans="4:11">
      <c r="D668" s="124"/>
      <c r="E668" s="124"/>
      <c r="F668" s="124"/>
      <c r="G668" s="124"/>
      <c r="H668" s="124"/>
      <c r="I668" s="124"/>
      <c r="J668" s="152"/>
      <c r="K668" s="124"/>
    </row>
    <row r="669" spans="4:11">
      <c r="D669" s="124"/>
      <c r="E669" s="124"/>
      <c r="F669" s="124"/>
      <c r="G669" s="124"/>
      <c r="H669" s="124"/>
      <c r="I669" s="124"/>
      <c r="J669" s="152"/>
      <c r="K669" s="124"/>
    </row>
    <row r="670" spans="4:11">
      <c r="D670" s="124"/>
      <c r="E670" s="124"/>
      <c r="F670" s="124"/>
      <c r="G670" s="124"/>
      <c r="H670" s="124"/>
      <c r="I670" s="124"/>
      <c r="J670" s="152"/>
      <c r="K670" s="124"/>
    </row>
    <row r="671" spans="4:11">
      <c r="D671" s="124"/>
      <c r="E671" s="124"/>
      <c r="F671" s="124"/>
      <c r="G671" s="124"/>
      <c r="H671" s="124"/>
      <c r="I671" s="124"/>
      <c r="J671" s="152"/>
      <c r="K671" s="124"/>
    </row>
    <row r="672" spans="4:11">
      <c r="D672" s="124"/>
      <c r="E672" s="124"/>
      <c r="F672" s="124"/>
      <c r="G672" s="124"/>
      <c r="H672" s="124"/>
      <c r="I672" s="124"/>
      <c r="J672" s="152"/>
      <c r="K672" s="124"/>
    </row>
    <row r="673" spans="4:11">
      <c r="D673" s="124"/>
      <c r="E673" s="124"/>
      <c r="F673" s="124"/>
      <c r="G673" s="124"/>
      <c r="H673" s="124"/>
      <c r="I673" s="124"/>
      <c r="J673" s="152"/>
      <c r="K673" s="124"/>
    </row>
    <row r="674" spans="4:11">
      <c r="D674" s="124"/>
      <c r="E674" s="124"/>
      <c r="F674" s="124"/>
      <c r="G674" s="124"/>
      <c r="H674" s="124"/>
      <c r="I674" s="124"/>
      <c r="J674" s="152"/>
      <c r="K674" s="124"/>
    </row>
    <row r="675" spans="4:11">
      <c r="D675" s="124"/>
      <c r="E675" s="124"/>
      <c r="F675" s="124"/>
      <c r="G675" s="124"/>
      <c r="H675" s="124"/>
      <c r="I675" s="124"/>
      <c r="J675" s="152"/>
      <c r="K675" s="124"/>
    </row>
    <row r="676" spans="4:11">
      <c r="D676" s="124"/>
      <c r="E676" s="124"/>
      <c r="F676" s="124"/>
      <c r="G676" s="124"/>
      <c r="H676" s="124"/>
      <c r="I676" s="124"/>
      <c r="J676" s="152"/>
      <c r="K676" s="124"/>
    </row>
    <row r="677" spans="4:11">
      <c r="D677" s="124"/>
      <c r="E677" s="124"/>
      <c r="F677" s="124"/>
      <c r="G677" s="124"/>
      <c r="H677" s="124"/>
      <c r="I677" s="124"/>
      <c r="J677" s="152"/>
      <c r="K677" s="124"/>
    </row>
    <row r="678" spans="4:11">
      <c r="D678" s="124"/>
      <c r="E678" s="124"/>
      <c r="F678" s="124"/>
      <c r="G678" s="124"/>
      <c r="H678" s="124"/>
      <c r="I678" s="124"/>
      <c r="J678" s="152"/>
      <c r="K678" s="124"/>
    </row>
    <row r="679" spans="4:11">
      <c r="D679" s="124"/>
      <c r="E679" s="124"/>
      <c r="F679" s="124"/>
      <c r="G679" s="124"/>
      <c r="H679" s="124"/>
      <c r="I679" s="124"/>
      <c r="J679" s="152"/>
      <c r="K679" s="124"/>
    </row>
    <row r="680" spans="4:11">
      <c r="D680" s="124"/>
      <c r="E680" s="124"/>
      <c r="F680" s="124"/>
      <c r="G680" s="124"/>
      <c r="H680" s="124"/>
      <c r="I680" s="124"/>
      <c r="J680" s="152"/>
      <c r="K680" s="124"/>
    </row>
    <row r="681" spans="4:11">
      <c r="D681" s="124"/>
      <c r="E681" s="124"/>
      <c r="F681" s="124"/>
      <c r="G681" s="124"/>
      <c r="H681" s="124"/>
      <c r="I681" s="124"/>
      <c r="J681" s="152"/>
      <c r="K681" s="124"/>
    </row>
    <row r="682" spans="4:11">
      <c r="D682" s="124"/>
      <c r="E682" s="124"/>
      <c r="F682" s="124"/>
      <c r="G682" s="124"/>
      <c r="H682" s="124"/>
      <c r="I682" s="124"/>
      <c r="J682" s="152"/>
      <c r="K682" s="124"/>
    </row>
    <row r="683" spans="4:11">
      <c r="D683" s="124"/>
      <c r="E683" s="124"/>
      <c r="F683" s="124"/>
      <c r="G683" s="124"/>
      <c r="H683" s="124"/>
      <c r="I683" s="124"/>
      <c r="J683" s="152"/>
      <c r="K683" s="124"/>
    </row>
    <row r="684" spans="4:11">
      <c r="D684" s="124"/>
      <c r="E684" s="124"/>
      <c r="F684" s="124"/>
      <c r="G684" s="124"/>
      <c r="H684" s="124"/>
      <c r="I684" s="124"/>
      <c r="J684" s="152"/>
      <c r="K684" s="124"/>
    </row>
    <row r="685" spans="4:11">
      <c r="D685" s="124"/>
      <c r="E685" s="124"/>
      <c r="F685" s="124"/>
      <c r="G685" s="124"/>
      <c r="H685" s="124"/>
      <c r="I685" s="124"/>
      <c r="J685" s="152"/>
      <c r="K685" s="124"/>
    </row>
    <row r="686" spans="4:11">
      <c r="D686" s="124"/>
      <c r="E686" s="124"/>
      <c r="F686" s="124"/>
      <c r="G686" s="124"/>
      <c r="H686" s="124"/>
      <c r="I686" s="124"/>
      <c r="J686" s="152"/>
      <c r="K686" s="124"/>
    </row>
    <row r="687" spans="4:11">
      <c r="D687" s="124"/>
      <c r="E687" s="124"/>
      <c r="F687" s="124"/>
      <c r="G687" s="124"/>
      <c r="H687" s="124"/>
      <c r="I687" s="124"/>
      <c r="J687" s="152"/>
      <c r="K687" s="124"/>
    </row>
    <row r="688" spans="4:11">
      <c r="D688" s="124"/>
      <c r="E688" s="124"/>
      <c r="F688" s="124"/>
      <c r="G688" s="124"/>
      <c r="H688" s="124"/>
      <c r="I688" s="124"/>
      <c r="J688" s="152"/>
      <c r="K688" s="124"/>
    </row>
    <row r="689" spans="4:11">
      <c r="D689" s="124"/>
      <c r="E689" s="124"/>
      <c r="F689" s="124"/>
      <c r="G689" s="124"/>
      <c r="H689" s="124"/>
      <c r="I689" s="124"/>
      <c r="J689" s="152"/>
      <c r="K689" s="124"/>
    </row>
    <row r="690" spans="4:11">
      <c r="D690" s="124"/>
      <c r="E690" s="124"/>
      <c r="F690" s="124"/>
      <c r="G690" s="124"/>
      <c r="H690" s="124"/>
      <c r="I690" s="124"/>
      <c r="J690" s="152"/>
      <c r="K690" s="124"/>
    </row>
    <row r="691" spans="4:11">
      <c r="D691" s="124"/>
      <c r="E691" s="124"/>
      <c r="F691" s="124"/>
      <c r="G691" s="124"/>
      <c r="H691" s="124"/>
      <c r="I691" s="124"/>
      <c r="J691" s="152"/>
      <c r="K691" s="124"/>
    </row>
    <row r="692" spans="4:11">
      <c r="D692" s="124"/>
      <c r="E692" s="124"/>
      <c r="F692" s="124"/>
      <c r="G692" s="124"/>
      <c r="H692" s="124"/>
      <c r="I692" s="124"/>
      <c r="J692" s="152"/>
      <c r="K692" s="124"/>
    </row>
    <row r="693" spans="4:11">
      <c r="D693" s="124"/>
      <c r="E693" s="124"/>
      <c r="F693" s="124"/>
      <c r="G693" s="124"/>
      <c r="H693" s="124"/>
      <c r="I693" s="124"/>
      <c r="J693" s="152"/>
      <c r="K693" s="124"/>
    </row>
    <row r="694" spans="4:11">
      <c r="D694" s="124"/>
      <c r="E694" s="124"/>
      <c r="F694" s="124"/>
      <c r="G694" s="124"/>
      <c r="H694" s="124"/>
      <c r="I694" s="124"/>
      <c r="J694" s="152"/>
      <c r="K694" s="124"/>
    </row>
    <row r="695" spans="4:11">
      <c r="D695" s="124"/>
      <c r="E695" s="124"/>
      <c r="F695" s="124"/>
      <c r="G695" s="124"/>
      <c r="H695" s="124"/>
      <c r="I695" s="124"/>
      <c r="J695" s="152"/>
      <c r="K695" s="124"/>
    </row>
    <row r="696" spans="4:11">
      <c r="D696" s="124"/>
      <c r="E696" s="124"/>
      <c r="F696" s="124"/>
      <c r="G696" s="124"/>
      <c r="H696" s="124"/>
      <c r="I696" s="124"/>
      <c r="J696" s="152"/>
      <c r="K696" s="124"/>
    </row>
    <row r="697" spans="4:11">
      <c r="D697" s="124"/>
      <c r="E697" s="124"/>
      <c r="F697" s="124"/>
      <c r="G697" s="124"/>
      <c r="H697" s="124"/>
      <c r="I697" s="124"/>
      <c r="J697" s="152"/>
      <c r="K697" s="124"/>
    </row>
    <row r="698" spans="4:11">
      <c r="D698" s="124"/>
      <c r="E698" s="124"/>
      <c r="F698" s="124"/>
      <c r="G698" s="124"/>
      <c r="H698" s="124"/>
      <c r="I698" s="124"/>
      <c r="J698" s="152"/>
      <c r="K698" s="124"/>
    </row>
    <row r="699" spans="4:11">
      <c r="D699" s="124"/>
      <c r="E699" s="124"/>
      <c r="F699" s="124"/>
      <c r="G699" s="124"/>
      <c r="H699" s="124"/>
      <c r="I699" s="124"/>
      <c r="J699" s="152"/>
      <c r="K699" s="124"/>
    </row>
    <row r="700" spans="4:11">
      <c r="D700" s="124"/>
      <c r="E700" s="124"/>
      <c r="F700" s="124"/>
      <c r="G700" s="124"/>
      <c r="H700" s="124"/>
      <c r="I700" s="124"/>
      <c r="J700" s="152"/>
      <c r="K700" s="124"/>
    </row>
    <row r="701" spans="4:11">
      <c r="D701" s="124"/>
      <c r="E701" s="124"/>
      <c r="F701" s="124"/>
      <c r="G701" s="124"/>
      <c r="H701" s="124"/>
      <c r="I701" s="124"/>
      <c r="J701" s="152"/>
      <c r="K701" s="124"/>
    </row>
    <row r="702" spans="4:11">
      <c r="D702" s="124"/>
      <c r="E702" s="124"/>
      <c r="F702" s="124"/>
      <c r="G702" s="124"/>
      <c r="H702" s="124"/>
      <c r="I702" s="124"/>
      <c r="J702" s="152"/>
      <c r="K702" s="124"/>
    </row>
    <row r="703" spans="4:11">
      <c r="D703" s="124"/>
      <c r="E703" s="124"/>
      <c r="F703" s="124"/>
      <c r="G703" s="124"/>
      <c r="H703" s="124"/>
      <c r="I703" s="124"/>
      <c r="J703" s="152"/>
      <c r="K703" s="124"/>
    </row>
    <row r="704" spans="4:11">
      <c r="D704" s="124"/>
      <c r="E704" s="124"/>
      <c r="F704" s="124"/>
      <c r="G704" s="124"/>
      <c r="H704" s="124"/>
      <c r="I704" s="124"/>
      <c r="J704" s="152"/>
      <c r="K704" s="124"/>
    </row>
    <row r="705" spans="4:11">
      <c r="D705" s="124"/>
      <c r="E705" s="124"/>
      <c r="F705" s="124"/>
      <c r="G705" s="124"/>
      <c r="H705" s="124"/>
      <c r="I705" s="124"/>
      <c r="J705" s="152"/>
      <c r="K705" s="124"/>
    </row>
    <row r="706" spans="4:11">
      <c r="D706" s="124"/>
      <c r="E706" s="124"/>
      <c r="F706" s="124"/>
      <c r="G706" s="124"/>
      <c r="H706" s="124"/>
      <c r="I706" s="124"/>
      <c r="J706" s="152"/>
      <c r="K706" s="124"/>
    </row>
    <row r="707" spans="4:11">
      <c r="D707" s="124"/>
      <c r="E707" s="124"/>
      <c r="F707" s="124"/>
      <c r="G707" s="124"/>
      <c r="H707" s="124"/>
      <c r="I707" s="124"/>
      <c r="J707" s="152"/>
      <c r="K707" s="124"/>
    </row>
    <row r="708" spans="4:11">
      <c r="D708" s="124"/>
      <c r="E708" s="124"/>
      <c r="F708" s="124"/>
      <c r="G708" s="124"/>
      <c r="H708" s="124"/>
      <c r="I708" s="124"/>
      <c r="J708" s="152"/>
      <c r="K708" s="124"/>
    </row>
    <row r="709" spans="4:11">
      <c r="D709" s="124"/>
      <c r="E709" s="124"/>
      <c r="F709" s="124"/>
      <c r="G709" s="124"/>
      <c r="H709" s="124"/>
      <c r="I709" s="124"/>
      <c r="J709" s="152"/>
      <c r="K709" s="124"/>
    </row>
    <row r="710" spans="4:11">
      <c r="D710" s="124"/>
      <c r="E710" s="124"/>
      <c r="F710" s="124"/>
      <c r="G710" s="124"/>
      <c r="H710" s="124"/>
      <c r="I710" s="124"/>
      <c r="J710" s="152"/>
      <c r="K710" s="124"/>
    </row>
    <row r="711" spans="4:11">
      <c r="D711" s="124"/>
      <c r="E711" s="124"/>
      <c r="F711" s="124"/>
      <c r="G711" s="124"/>
      <c r="H711" s="124"/>
      <c r="I711" s="124"/>
      <c r="J711" s="152"/>
      <c r="K711" s="124"/>
    </row>
    <row r="712" spans="4:11">
      <c r="D712" s="124"/>
      <c r="E712" s="124"/>
      <c r="F712" s="124"/>
      <c r="G712" s="124"/>
      <c r="H712" s="124"/>
      <c r="I712" s="124"/>
      <c r="J712" s="152"/>
      <c r="K712" s="124"/>
    </row>
    <row r="713" spans="4:11">
      <c r="D713" s="124"/>
      <c r="E713" s="124"/>
      <c r="F713" s="124"/>
      <c r="G713" s="124"/>
      <c r="H713" s="124"/>
      <c r="I713" s="124"/>
      <c r="J713" s="152"/>
      <c r="K713" s="124"/>
    </row>
    <row r="714" spans="4:11">
      <c r="D714" s="124"/>
      <c r="E714" s="124"/>
      <c r="F714" s="124"/>
      <c r="G714" s="124"/>
      <c r="H714" s="124"/>
      <c r="I714" s="124"/>
      <c r="J714" s="152"/>
      <c r="K714" s="124"/>
    </row>
    <row r="715" spans="4:11">
      <c r="D715" s="124"/>
      <c r="E715" s="124"/>
      <c r="F715" s="124"/>
      <c r="G715" s="124"/>
      <c r="H715" s="124"/>
      <c r="I715" s="124"/>
      <c r="J715" s="152"/>
      <c r="K715" s="124"/>
    </row>
    <row r="716" spans="4:11">
      <c r="D716" s="124"/>
      <c r="E716" s="124"/>
      <c r="F716" s="124"/>
      <c r="G716" s="124"/>
      <c r="H716" s="124"/>
      <c r="I716" s="124"/>
      <c r="J716" s="152"/>
      <c r="K716" s="124"/>
    </row>
    <row r="717" spans="4:11">
      <c r="D717" s="124"/>
      <c r="E717" s="124"/>
      <c r="F717" s="124"/>
      <c r="G717" s="124"/>
      <c r="H717" s="124"/>
      <c r="I717" s="124"/>
      <c r="J717" s="152"/>
      <c r="K717" s="124"/>
    </row>
    <row r="718" spans="4:11">
      <c r="D718" s="124"/>
      <c r="E718" s="124"/>
      <c r="F718" s="124"/>
      <c r="G718" s="124"/>
      <c r="H718" s="124"/>
      <c r="I718" s="124"/>
      <c r="J718" s="152"/>
      <c r="K718" s="124"/>
    </row>
    <row r="719" spans="4:11">
      <c r="D719" s="124"/>
      <c r="E719" s="124"/>
      <c r="F719" s="124"/>
      <c r="G719" s="124"/>
      <c r="H719" s="124"/>
      <c r="I719" s="124"/>
      <c r="J719" s="152"/>
      <c r="K719" s="124"/>
    </row>
    <row r="720" spans="4:11">
      <c r="D720" s="124"/>
      <c r="E720" s="124"/>
      <c r="F720" s="124"/>
      <c r="G720" s="124"/>
      <c r="H720" s="124"/>
      <c r="I720" s="124"/>
      <c r="J720" s="152"/>
      <c r="K720" s="124"/>
    </row>
    <row r="721" spans="4:11">
      <c r="D721" s="124"/>
      <c r="E721" s="124"/>
      <c r="F721" s="124"/>
      <c r="G721" s="124"/>
      <c r="H721" s="124"/>
      <c r="I721" s="124"/>
      <c r="J721" s="152"/>
      <c r="K721" s="124"/>
    </row>
    <row r="722" spans="4:11">
      <c r="D722" s="124"/>
      <c r="E722" s="124"/>
      <c r="F722" s="124"/>
      <c r="G722" s="124"/>
      <c r="H722" s="124"/>
      <c r="I722" s="124"/>
      <c r="J722" s="152"/>
      <c r="K722" s="124"/>
    </row>
    <row r="723" spans="4:11">
      <c r="D723" s="124"/>
      <c r="E723" s="124"/>
      <c r="F723" s="124"/>
      <c r="G723" s="124"/>
      <c r="H723" s="124"/>
      <c r="I723" s="124"/>
      <c r="J723" s="152"/>
      <c r="K723" s="124"/>
    </row>
    <row r="724" spans="4:11">
      <c r="D724" s="124"/>
      <c r="E724" s="124"/>
      <c r="F724" s="124"/>
      <c r="G724" s="124"/>
      <c r="H724" s="124"/>
      <c r="I724" s="124"/>
      <c r="J724" s="152"/>
      <c r="K724" s="124"/>
    </row>
    <row r="725" spans="4:11">
      <c r="D725" s="124"/>
      <c r="E725" s="124"/>
      <c r="F725" s="124"/>
      <c r="G725" s="124"/>
      <c r="H725" s="124"/>
      <c r="I725" s="124"/>
      <c r="J725" s="152"/>
      <c r="K725" s="124"/>
    </row>
    <row r="726" spans="4:11">
      <c r="D726" s="124"/>
      <c r="E726" s="124"/>
      <c r="F726" s="124"/>
      <c r="G726" s="124"/>
      <c r="H726" s="124"/>
      <c r="I726" s="124"/>
      <c r="J726" s="152"/>
      <c r="K726" s="124"/>
    </row>
    <row r="727" spans="4:11">
      <c r="D727" s="124"/>
      <c r="E727" s="124"/>
      <c r="F727" s="124"/>
      <c r="G727" s="124"/>
      <c r="H727" s="124"/>
      <c r="I727" s="124"/>
      <c r="J727" s="152"/>
      <c r="K727" s="124"/>
    </row>
    <row r="728" spans="4:11">
      <c r="D728" s="124"/>
      <c r="E728" s="124"/>
      <c r="F728" s="124"/>
      <c r="G728" s="124"/>
      <c r="H728" s="124"/>
      <c r="I728" s="124"/>
      <c r="J728" s="152"/>
      <c r="K728" s="124"/>
    </row>
    <row r="729" spans="4:11">
      <c r="D729" s="124"/>
      <c r="E729" s="124"/>
      <c r="F729" s="124"/>
      <c r="G729" s="124"/>
      <c r="H729" s="124"/>
      <c r="I729" s="124"/>
      <c r="J729" s="152"/>
      <c r="K729" s="124"/>
    </row>
    <row r="730" spans="4:11">
      <c r="D730" s="124"/>
      <c r="E730" s="124"/>
      <c r="F730" s="124"/>
      <c r="G730" s="124"/>
      <c r="H730" s="124"/>
      <c r="I730" s="124"/>
      <c r="J730" s="152"/>
      <c r="K730" s="124"/>
    </row>
    <row r="731" spans="4:11">
      <c r="D731" s="124"/>
      <c r="E731" s="124"/>
      <c r="F731" s="124"/>
      <c r="G731" s="124"/>
      <c r="H731" s="124"/>
      <c r="I731" s="124"/>
      <c r="J731" s="152"/>
      <c r="K731" s="124"/>
    </row>
    <row r="732" spans="4:11">
      <c r="D732" s="124"/>
      <c r="E732" s="124"/>
      <c r="F732" s="124"/>
      <c r="G732" s="124"/>
      <c r="H732" s="124"/>
      <c r="I732" s="124"/>
      <c r="J732" s="152"/>
      <c r="K732" s="124"/>
    </row>
    <row r="733" spans="4:11">
      <c r="D733" s="124"/>
      <c r="E733" s="124"/>
      <c r="F733" s="124"/>
      <c r="G733" s="124"/>
      <c r="H733" s="124"/>
      <c r="I733" s="124"/>
      <c r="J733" s="152"/>
      <c r="K733" s="124"/>
    </row>
    <row r="734" spans="4:11">
      <c r="D734" s="124"/>
      <c r="E734" s="124"/>
      <c r="F734" s="124"/>
      <c r="G734" s="124"/>
      <c r="H734" s="124"/>
      <c r="I734" s="124"/>
      <c r="J734" s="152"/>
      <c r="K734" s="124"/>
    </row>
    <row r="735" spans="4:11">
      <c r="D735" s="124"/>
      <c r="E735" s="124"/>
      <c r="F735" s="124"/>
      <c r="G735" s="124"/>
      <c r="H735" s="124"/>
      <c r="I735" s="124"/>
      <c r="J735" s="152"/>
      <c r="K735" s="124"/>
    </row>
    <row r="736" spans="4:11">
      <c r="D736" s="124"/>
      <c r="E736" s="124"/>
      <c r="F736" s="124"/>
      <c r="G736" s="124"/>
      <c r="H736" s="124"/>
      <c r="I736" s="124"/>
      <c r="J736" s="152"/>
      <c r="K736" s="124"/>
    </row>
    <row r="737" spans="4:11">
      <c r="D737" s="124"/>
      <c r="E737" s="124"/>
      <c r="F737" s="124"/>
      <c r="G737" s="124"/>
      <c r="H737" s="124"/>
      <c r="I737" s="124"/>
      <c r="J737" s="152"/>
      <c r="K737" s="124"/>
    </row>
    <row r="738" spans="4:11">
      <c r="D738" s="124"/>
      <c r="E738" s="124"/>
      <c r="F738" s="124"/>
      <c r="G738" s="124"/>
      <c r="H738" s="124"/>
      <c r="I738" s="124"/>
      <c r="J738" s="152"/>
      <c r="K738" s="124"/>
    </row>
    <row r="739" spans="4:11">
      <c r="D739" s="124"/>
      <c r="E739" s="124"/>
      <c r="F739" s="124"/>
      <c r="G739" s="124"/>
      <c r="H739" s="124"/>
      <c r="I739" s="124"/>
      <c r="J739" s="152"/>
      <c r="K739" s="124"/>
    </row>
    <row r="740" spans="4:11">
      <c r="D740" s="124"/>
      <c r="E740" s="124"/>
      <c r="F740" s="124"/>
      <c r="G740" s="124"/>
      <c r="H740" s="124"/>
      <c r="I740" s="124"/>
      <c r="J740" s="152"/>
      <c r="K740" s="124"/>
    </row>
    <row r="741" spans="4:11">
      <c r="D741" s="124"/>
      <c r="E741" s="124"/>
      <c r="F741" s="124"/>
      <c r="G741" s="124"/>
      <c r="H741" s="124"/>
      <c r="I741" s="124"/>
      <c r="J741" s="152"/>
      <c r="K741" s="124"/>
    </row>
    <row r="742" spans="4:11">
      <c r="D742" s="124"/>
      <c r="E742" s="124"/>
      <c r="F742" s="124"/>
      <c r="G742" s="124"/>
      <c r="H742" s="124"/>
      <c r="I742" s="124"/>
      <c r="J742" s="152"/>
      <c r="K742" s="124"/>
    </row>
    <row r="743" spans="4:11">
      <c r="D743" s="124"/>
      <c r="E743" s="124"/>
      <c r="F743" s="124"/>
      <c r="G743" s="124"/>
      <c r="H743" s="124"/>
      <c r="I743" s="124"/>
      <c r="J743" s="152"/>
      <c r="K743" s="124"/>
    </row>
    <row r="744" spans="4:11">
      <c r="D744" s="124"/>
      <c r="E744" s="124"/>
      <c r="F744" s="124"/>
      <c r="G744" s="124"/>
      <c r="H744" s="124"/>
      <c r="I744" s="124"/>
      <c r="J744" s="152"/>
      <c r="K744" s="124"/>
    </row>
    <row r="745" spans="4:11">
      <c r="D745" s="124"/>
      <c r="E745" s="124"/>
      <c r="F745" s="124"/>
      <c r="G745" s="124"/>
      <c r="H745" s="124"/>
      <c r="I745" s="124"/>
      <c r="J745" s="152"/>
      <c r="K745" s="124"/>
    </row>
    <row r="746" spans="4:11">
      <c r="D746" s="124"/>
      <c r="E746" s="124"/>
      <c r="F746" s="124"/>
      <c r="G746" s="124"/>
      <c r="H746" s="124"/>
      <c r="I746" s="124"/>
      <c r="J746" s="152"/>
      <c r="K746" s="124"/>
    </row>
    <row r="747" spans="4:11">
      <c r="D747" s="124"/>
      <c r="E747" s="124"/>
      <c r="F747" s="124"/>
      <c r="G747" s="124"/>
      <c r="H747" s="124"/>
      <c r="I747" s="124"/>
      <c r="J747" s="152"/>
      <c r="K747" s="124"/>
    </row>
    <row r="748" spans="4:11">
      <c r="D748" s="124"/>
      <c r="E748" s="124"/>
      <c r="F748" s="124"/>
      <c r="G748" s="124"/>
      <c r="H748" s="124"/>
      <c r="I748" s="124"/>
      <c r="J748" s="152"/>
      <c r="K748" s="124"/>
    </row>
    <row r="749" spans="4:11">
      <c r="D749" s="124"/>
      <c r="E749" s="124"/>
      <c r="F749" s="124"/>
      <c r="G749" s="124"/>
      <c r="H749" s="124"/>
      <c r="I749" s="124"/>
      <c r="J749" s="152"/>
      <c r="K749" s="124"/>
    </row>
    <row r="750" spans="4:11">
      <c r="D750" s="124"/>
      <c r="E750" s="124"/>
      <c r="F750" s="124"/>
      <c r="G750" s="124"/>
      <c r="H750" s="124"/>
      <c r="I750" s="124"/>
      <c r="J750" s="152"/>
      <c r="K750" s="124"/>
    </row>
    <row r="751" spans="4:11">
      <c r="D751" s="124"/>
      <c r="E751" s="124"/>
      <c r="F751" s="124"/>
      <c r="G751" s="124"/>
      <c r="H751" s="124"/>
      <c r="I751" s="124"/>
      <c r="J751" s="152"/>
      <c r="K751" s="124"/>
    </row>
    <row r="752" spans="4:11">
      <c r="D752" s="124"/>
      <c r="E752" s="124"/>
      <c r="F752" s="124"/>
      <c r="G752" s="124"/>
      <c r="H752" s="124"/>
      <c r="I752" s="124"/>
      <c r="J752" s="152"/>
      <c r="K752" s="124"/>
    </row>
    <row r="753" spans="4:11">
      <c r="D753" s="124"/>
      <c r="E753" s="124"/>
      <c r="F753" s="124"/>
      <c r="G753" s="124"/>
      <c r="H753" s="124"/>
      <c r="I753" s="124"/>
      <c r="J753" s="152"/>
      <c r="K753" s="124"/>
    </row>
    <row r="754" spans="4:11">
      <c r="D754" s="124"/>
      <c r="E754" s="124"/>
      <c r="F754" s="124"/>
      <c r="G754" s="124"/>
      <c r="H754" s="124"/>
      <c r="I754" s="124"/>
      <c r="J754" s="152"/>
      <c r="K754" s="124"/>
    </row>
    <row r="755" spans="4:11">
      <c r="D755" s="124"/>
      <c r="E755" s="124"/>
      <c r="F755" s="124"/>
      <c r="G755" s="124"/>
      <c r="H755" s="124"/>
      <c r="I755" s="124"/>
      <c r="J755" s="152"/>
      <c r="K755" s="124"/>
    </row>
    <row r="756" spans="4:11">
      <c r="D756" s="124"/>
      <c r="E756" s="124"/>
      <c r="F756" s="124"/>
      <c r="G756" s="124"/>
      <c r="H756" s="124"/>
      <c r="I756" s="124"/>
      <c r="J756" s="152"/>
      <c r="K756" s="124"/>
    </row>
    <row r="757" spans="4:11">
      <c r="D757" s="124"/>
      <c r="E757" s="124"/>
      <c r="F757" s="124"/>
      <c r="G757" s="124"/>
      <c r="H757" s="124"/>
      <c r="I757" s="124"/>
      <c r="J757" s="152"/>
      <c r="K757" s="124"/>
    </row>
    <row r="758" spans="4:11">
      <c r="D758" s="124"/>
      <c r="E758" s="124"/>
      <c r="F758" s="124"/>
      <c r="G758" s="124"/>
      <c r="H758" s="124"/>
      <c r="I758" s="124"/>
      <c r="J758" s="152"/>
      <c r="K758" s="124"/>
    </row>
    <row r="759" spans="4:11">
      <c r="D759" s="124"/>
      <c r="E759" s="124"/>
      <c r="F759" s="124"/>
      <c r="G759" s="124"/>
      <c r="H759" s="124"/>
      <c r="I759" s="124"/>
      <c r="J759" s="152"/>
      <c r="K759" s="124"/>
    </row>
    <row r="760" spans="4:11">
      <c r="D760" s="124"/>
      <c r="E760" s="124"/>
      <c r="F760" s="124"/>
      <c r="G760" s="124"/>
      <c r="H760" s="124"/>
      <c r="I760" s="124"/>
      <c r="J760" s="152"/>
      <c r="K760" s="124"/>
    </row>
    <row r="761" spans="4:11">
      <c r="D761" s="124"/>
      <c r="E761" s="124"/>
      <c r="F761" s="124"/>
      <c r="G761" s="124"/>
      <c r="H761" s="124"/>
      <c r="I761" s="124"/>
      <c r="J761" s="152"/>
      <c r="K761" s="124"/>
    </row>
    <row r="762" spans="4:11">
      <c r="D762" s="124"/>
      <c r="E762" s="124"/>
      <c r="F762" s="124"/>
      <c r="G762" s="124"/>
      <c r="H762" s="124"/>
      <c r="I762" s="124"/>
      <c r="J762" s="152"/>
      <c r="K762" s="124"/>
    </row>
    <row r="763" spans="4:11">
      <c r="D763" s="124"/>
      <c r="E763" s="124"/>
      <c r="F763" s="124"/>
      <c r="G763" s="124"/>
      <c r="H763" s="124"/>
      <c r="I763" s="124"/>
      <c r="J763" s="152"/>
      <c r="K763" s="124"/>
    </row>
    <row r="764" spans="4:11">
      <c r="D764" s="124"/>
      <c r="E764" s="124"/>
      <c r="F764" s="124"/>
      <c r="G764" s="124"/>
      <c r="H764" s="124"/>
      <c r="I764" s="124"/>
      <c r="J764" s="152"/>
      <c r="K764" s="124"/>
    </row>
    <row r="765" spans="4:11">
      <c r="D765" s="124"/>
      <c r="E765" s="124"/>
      <c r="F765" s="124"/>
      <c r="G765" s="124"/>
      <c r="H765" s="124"/>
      <c r="I765" s="124"/>
      <c r="J765" s="152"/>
      <c r="K765" s="124"/>
    </row>
    <row r="766" spans="4:11">
      <c r="D766" s="124"/>
      <c r="E766" s="124"/>
      <c r="F766" s="124"/>
      <c r="G766" s="124"/>
      <c r="H766" s="124"/>
      <c r="I766" s="124"/>
      <c r="J766" s="152"/>
      <c r="K766" s="124"/>
    </row>
    <row r="767" spans="4:11">
      <c r="D767" s="124"/>
      <c r="E767" s="124"/>
      <c r="F767" s="124"/>
      <c r="G767" s="124"/>
      <c r="H767" s="124"/>
      <c r="I767" s="124"/>
      <c r="J767" s="152"/>
      <c r="K767" s="124"/>
    </row>
    <row r="768" spans="4:11">
      <c r="D768" s="124"/>
      <c r="E768" s="124"/>
      <c r="F768" s="124"/>
      <c r="G768" s="124"/>
      <c r="H768" s="124"/>
      <c r="I768" s="124"/>
      <c r="J768" s="152"/>
      <c r="K768" s="124"/>
    </row>
    <row r="769" spans="4:11">
      <c r="D769" s="124"/>
      <c r="E769" s="124"/>
      <c r="F769" s="124"/>
      <c r="G769" s="124"/>
      <c r="H769" s="124"/>
      <c r="I769" s="124"/>
      <c r="J769" s="152"/>
      <c r="K769" s="124"/>
    </row>
    <row r="770" spans="4:11">
      <c r="D770" s="124"/>
      <c r="E770" s="124"/>
      <c r="F770" s="124"/>
      <c r="G770" s="124"/>
      <c r="H770" s="124"/>
      <c r="I770" s="124"/>
      <c r="J770" s="152"/>
      <c r="K770" s="124"/>
    </row>
    <row r="771" spans="4:11">
      <c r="D771" s="124"/>
      <c r="E771" s="124"/>
      <c r="F771" s="124"/>
      <c r="G771" s="124"/>
      <c r="H771" s="124"/>
      <c r="I771" s="124"/>
      <c r="J771" s="152"/>
      <c r="K771" s="124"/>
    </row>
    <row r="772" spans="4:11">
      <c r="D772" s="124"/>
      <c r="E772" s="124"/>
      <c r="F772" s="124"/>
      <c r="G772" s="124"/>
      <c r="H772" s="124"/>
      <c r="I772" s="124"/>
      <c r="J772" s="152"/>
      <c r="K772" s="124"/>
    </row>
    <row r="773" spans="4:11">
      <c r="D773" s="124"/>
      <c r="E773" s="124"/>
      <c r="F773" s="124"/>
      <c r="G773" s="124"/>
      <c r="H773" s="124"/>
      <c r="I773" s="124"/>
      <c r="J773" s="152"/>
      <c r="K773" s="124"/>
    </row>
    <row r="774" spans="4:11">
      <c r="D774" s="124"/>
      <c r="E774" s="124"/>
      <c r="F774" s="124"/>
      <c r="G774" s="124"/>
      <c r="H774" s="124"/>
      <c r="I774" s="124"/>
      <c r="J774" s="152"/>
      <c r="K774" s="124"/>
    </row>
    <row r="775" spans="4:11">
      <c r="D775" s="124"/>
      <c r="E775" s="124"/>
      <c r="F775" s="124"/>
      <c r="G775" s="124"/>
      <c r="H775" s="124"/>
      <c r="I775" s="124"/>
      <c r="J775" s="152"/>
      <c r="K775" s="124"/>
    </row>
    <row r="776" spans="4:11">
      <c r="D776" s="124"/>
      <c r="E776" s="124"/>
      <c r="F776" s="124"/>
      <c r="G776" s="124"/>
      <c r="H776" s="124"/>
      <c r="I776" s="124"/>
      <c r="J776" s="152"/>
      <c r="K776" s="124"/>
    </row>
    <row r="777" spans="4:11">
      <c r="D777" s="124"/>
      <c r="E777" s="124"/>
      <c r="F777" s="124"/>
      <c r="G777" s="124"/>
      <c r="H777" s="124"/>
      <c r="I777" s="124"/>
      <c r="J777" s="152"/>
      <c r="K777" s="124"/>
    </row>
    <row r="778" spans="4:11">
      <c r="D778" s="124"/>
      <c r="E778" s="124"/>
      <c r="F778" s="124"/>
      <c r="G778" s="124"/>
      <c r="H778" s="124"/>
      <c r="I778" s="124"/>
      <c r="J778" s="152"/>
      <c r="K778" s="124"/>
    </row>
    <row r="779" spans="4:11">
      <c r="D779" s="124"/>
      <c r="E779" s="124"/>
      <c r="F779" s="124"/>
      <c r="G779" s="124"/>
      <c r="H779" s="124"/>
      <c r="I779" s="124"/>
      <c r="J779" s="152"/>
      <c r="K779" s="124"/>
    </row>
    <row r="780" spans="4:11">
      <c r="D780" s="124"/>
      <c r="E780" s="124"/>
      <c r="F780" s="124"/>
      <c r="G780" s="124"/>
      <c r="H780" s="124"/>
      <c r="I780" s="124"/>
      <c r="J780" s="152"/>
      <c r="K780" s="124"/>
    </row>
    <row r="781" spans="4:11">
      <c r="D781" s="124"/>
      <c r="E781" s="124"/>
      <c r="F781" s="124"/>
      <c r="G781" s="124"/>
      <c r="H781" s="124"/>
      <c r="I781" s="124"/>
      <c r="J781" s="152"/>
      <c r="K781" s="124"/>
    </row>
    <row r="782" spans="4:11">
      <c r="D782" s="124"/>
      <c r="E782" s="124"/>
      <c r="F782" s="124"/>
      <c r="G782" s="124"/>
      <c r="H782" s="124"/>
      <c r="I782" s="124"/>
      <c r="J782" s="152"/>
      <c r="K782" s="124"/>
    </row>
    <row r="783" spans="4:11">
      <c r="D783" s="124"/>
      <c r="E783" s="124"/>
      <c r="F783" s="124"/>
      <c r="G783" s="124"/>
      <c r="H783" s="124"/>
      <c r="I783" s="124"/>
      <c r="J783" s="152"/>
      <c r="K783" s="124"/>
    </row>
    <row r="784" spans="4:11">
      <c r="D784" s="124"/>
      <c r="E784" s="124"/>
      <c r="F784" s="124"/>
      <c r="G784" s="124"/>
      <c r="H784" s="124"/>
      <c r="I784" s="124"/>
      <c r="J784" s="152"/>
      <c r="K784" s="124"/>
    </row>
    <row r="785" spans="4:11">
      <c r="D785" s="124"/>
      <c r="E785" s="124"/>
      <c r="F785" s="124"/>
      <c r="G785" s="124"/>
      <c r="H785" s="124"/>
      <c r="I785" s="124"/>
      <c r="J785" s="152"/>
      <c r="K785" s="124"/>
    </row>
    <row r="786" spans="4:11">
      <c r="D786" s="124"/>
      <c r="E786" s="124"/>
      <c r="F786" s="124"/>
      <c r="G786" s="124"/>
      <c r="H786" s="124"/>
      <c r="I786" s="124"/>
      <c r="J786" s="152"/>
      <c r="K786" s="124"/>
    </row>
    <row r="787" spans="4:11">
      <c r="D787" s="124"/>
      <c r="E787" s="124"/>
      <c r="F787" s="124"/>
      <c r="G787" s="124"/>
      <c r="H787" s="124"/>
      <c r="I787" s="124"/>
      <c r="J787" s="152"/>
      <c r="K787" s="124"/>
    </row>
    <row r="788" spans="4:11">
      <c r="D788" s="124"/>
      <c r="E788" s="124"/>
      <c r="F788" s="124"/>
      <c r="G788" s="124"/>
      <c r="H788" s="124"/>
      <c r="I788" s="124"/>
      <c r="J788" s="152"/>
      <c r="K788" s="124"/>
    </row>
    <row r="789" spans="4:11">
      <c r="D789" s="124"/>
      <c r="E789" s="124"/>
      <c r="F789" s="124"/>
      <c r="G789" s="124"/>
      <c r="H789" s="124"/>
      <c r="I789" s="124"/>
      <c r="J789" s="152"/>
      <c r="K789" s="124"/>
    </row>
    <row r="790" spans="4:11">
      <c r="D790" s="124"/>
      <c r="E790" s="124"/>
      <c r="F790" s="124"/>
      <c r="G790" s="124"/>
      <c r="H790" s="124"/>
      <c r="I790" s="124"/>
      <c r="J790" s="152"/>
      <c r="K790" s="124"/>
    </row>
    <row r="791" spans="4:11">
      <c r="D791" s="124"/>
      <c r="E791" s="124"/>
      <c r="F791" s="124"/>
      <c r="G791" s="124"/>
      <c r="H791" s="124"/>
      <c r="I791" s="124"/>
      <c r="J791" s="152"/>
      <c r="K791" s="124"/>
    </row>
    <row r="792" spans="4:11">
      <c r="D792" s="124"/>
      <c r="E792" s="124"/>
      <c r="F792" s="124"/>
      <c r="G792" s="124"/>
      <c r="H792" s="124"/>
      <c r="I792" s="124"/>
      <c r="J792" s="152"/>
      <c r="K792" s="124"/>
    </row>
    <row r="793" spans="4:11">
      <c r="D793" s="124"/>
      <c r="E793" s="124"/>
      <c r="F793" s="124"/>
      <c r="G793" s="124"/>
      <c r="H793" s="124"/>
      <c r="I793" s="124"/>
      <c r="J793" s="152"/>
      <c r="K793" s="124"/>
    </row>
    <row r="794" spans="4:11">
      <c r="D794" s="124"/>
      <c r="E794" s="124"/>
      <c r="F794" s="124"/>
      <c r="G794" s="124"/>
      <c r="H794" s="124"/>
      <c r="I794" s="124"/>
      <c r="J794" s="152"/>
      <c r="K794" s="124"/>
    </row>
    <row r="795" spans="4:11">
      <c r="D795" s="124"/>
      <c r="E795" s="124"/>
      <c r="F795" s="124"/>
      <c r="G795" s="124"/>
      <c r="H795" s="124"/>
      <c r="I795" s="124"/>
      <c r="J795" s="152"/>
      <c r="K795" s="124"/>
    </row>
    <row r="796" spans="4:11">
      <c r="D796" s="124"/>
      <c r="E796" s="124"/>
      <c r="F796" s="124"/>
      <c r="G796" s="124"/>
      <c r="H796" s="124"/>
      <c r="I796" s="124"/>
      <c r="J796" s="152"/>
      <c r="K796" s="124"/>
    </row>
    <row r="797" spans="4:11">
      <c r="D797" s="124"/>
      <c r="E797" s="124"/>
      <c r="F797" s="124"/>
      <c r="G797" s="124"/>
      <c r="H797" s="124"/>
      <c r="I797" s="124"/>
      <c r="J797" s="152"/>
      <c r="K797" s="124"/>
    </row>
    <row r="798" spans="4:11">
      <c r="D798" s="124"/>
      <c r="E798" s="124"/>
      <c r="F798" s="124"/>
      <c r="G798" s="124"/>
      <c r="H798" s="124"/>
      <c r="I798" s="124"/>
      <c r="J798" s="152"/>
      <c r="K798" s="124"/>
    </row>
    <row r="799" spans="4:11">
      <c r="D799" s="124"/>
      <c r="E799" s="124"/>
      <c r="F799" s="124"/>
      <c r="G799" s="124"/>
      <c r="H799" s="124"/>
      <c r="I799" s="124"/>
      <c r="J799" s="152"/>
      <c r="K799" s="124"/>
    </row>
    <row r="800" spans="4:11">
      <c r="D800" s="124"/>
      <c r="E800" s="124"/>
      <c r="F800" s="124"/>
      <c r="G800" s="124"/>
      <c r="H800" s="124"/>
      <c r="I800" s="124"/>
      <c r="J800" s="152"/>
      <c r="K800" s="124"/>
    </row>
    <row r="801" spans="4:11">
      <c r="D801" s="124"/>
      <c r="E801" s="124"/>
      <c r="F801" s="124"/>
      <c r="G801" s="124"/>
      <c r="H801" s="124"/>
      <c r="I801" s="124"/>
      <c r="J801" s="152"/>
      <c r="K801" s="124"/>
    </row>
    <row r="802" spans="4:11">
      <c r="D802" s="124"/>
      <c r="E802" s="124"/>
      <c r="F802" s="124"/>
      <c r="G802" s="124"/>
      <c r="H802" s="124"/>
      <c r="I802" s="124"/>
      <c r="J802" s="152"/>
      <c r="K802" s="124"/>
    </row>
    <row r="803" spans="4:11">
      <c r="D803" s="124"/>
      <c r="E803" s="124"/>
      <c r="F803" s="124"/>
      <c r="G803" s="124"/>
      <c r="H803" s="124"/>
      <c r="I803" s="124"/>
      <c r="J803" s="152"/>
      <c r="K803" s="124"/>
    </row>
    <row r="804" spans="4:11">
      <c r="D804" s="124"/>
      <c r="E804" s="124"/>
      <c r="F804" s="124"/>
      <c r="G804" s="124"/>
      <c r="H804" s="124"/>
      <c r="I804" s="124"/>
      <c r="J804" s="152"/>
      <c r="K804" s="124"/>
    </row>
    <row r="805" spans="4:11">
      <c r="D805" s="124"/>
      <c r="E805" s="124"/>
      <c r="F805" s="124"/>
      <c r="G805" s="124"/>
      <c r="H805" s="124"/>
      <c r="I805" s="124"/>
      <c r="J805" s="152"/>
      <c r="K805" s="124"/>
    </row>
    <row r="806" spans="4:11">
      <c r="D806" s="124"/>
      <c r="E806" s="124"/>
      <c r="F806" s="124"/>
      <c r="G806" s="124"/>
      <c r="H806" s="124"/>
      <c r="I806" s="124"/>
      <c r="J806" s="152"/>
      <c r="K806" s="124"/>
    </row>
    <row r="807" spans="4:11">
      <c r="D807" s="124"/>
      <c r="E807" s="124"/>
      <c r="F807" s="124"/>
      <c r="G807" s="124"/>
      <c r="H807" s="124"/>
      <c r="I807" s="124"/>
      <c r="J807" s="152"/>
      <c r="K807" s="124"/>
    </row>
    <row r="808" spans="4:11">
      <c r="D808" s="124"/>
      <c r="E808" s="124"/>
      <c r="F808" s="124"/>
      <c r="G808" s="124"/>
      <c r="H808" s="124"/>
      <c r="I808" s="124"/>
      <c r="J808" s="152"/>
      <c r="K808" s="124"/>
    </row>
    <row r="809" spans="4:11">
      <c r="D809" s="124"/>
      <c r="E809" s="124"/>
      <c r="F809" s="124"/>
      <c r="G809" s="124"/>
      <c r="H809" s="124"/>
      <c r="I809" s="124"/>
      <c r="J809" s="152"/>
      <c r="K809" s="124"/>
    </row>
    <row r="810" spans="4:11">
      <c r="D810" s="124"/>
      <c r="E810" s="124"/>
      <c r="F810" s="124"/>
      <c r="G810" s="124"/>
      <c r="H810" s="124"/>
      <c r="I810" s="124"/>
      <c r="J810" s="152"/>
      <c r="K810" s="124"/>
    </row>
    <row r="811" spans="4:11">
      <c r="D811" s="124"/>
      <c r="E811" s="124"/>
      <c r="F811" s="124"/>
      <c r="G811" s="124"/>
      <c r="H811" s="124"/>
      <c r="I811" s="124"/>
      <c r="J811" s="152"/>
      <c r="K811" s="124"/>
    </row>
    <row r="812" spans="4:11">
      <c r="D812" s="124"/>
      <c r="E812" s="124"/>
      <c r="F812" s="124"/>
      <c r="G812" s="124"/>
      <c r="H812" s="124"/>
      <c r="I812" s="124"/>
      <c r="J812" s="152"/>
      <c r="K812" s="124"/>
    </row>
    <row r="813" spans="4:11">
      <c r="D813" s="124"/>
      <c r="E813" s="124"/>
      <c r="F813" s="124"/>
      <c r="G813" s="124"/>
      <c r="H813" s="124"/>
      <c r="I813" s="124"/>
      <c r="J813" s="152"/>
      <c r="K813" s="124"/>
    </row>
    <row r="814" spans="4:11">
      <c r="D814" s="124"/>
      <c r="E814" s="124"/>
      <c r="F814" s="124"/>
      <c r="G814" s="124"/>
      <c r="H814" s="124"/>
      <c r="I814" s="124"/>
      <c r="J814" s="152"/>
      <c r="K814" s="124"/>
    </row>
    <row r="815" spans="4:11">
      <c r="D815" s="124"/>
      <c r="E815" s="124"/>
      <c r="F815" s="124"/>
      <c r="G815" s="124"/>
      <c r="H815" s="124"/>
      <c r="I815" s="124"/>
      <c r="J815" s="152"/>
      <c r="K815" s="124"/>
    </row>
    <row r="816" spans="4:11">
      <c r="D816" s="124"/>
      <c r="E816" s="124"/>
      <c r="F816" s="124"/>
      <c r="G816" s="124"/>
      <c r="H816" s="124"/>
      <c r="I816" s="124"/>
      <c r="J816" s="152"/>
      <c r="K816" s="124"/>
    </row>
    <row r="817" spans="4:11">
      <c r="D817" s="124"/>
      <c r="E817" s="124"/>
      <c r="F817" s="124"/>
      <c r="G817" s="124"/>
      <c r="H817" s="124"/>
      <c r="I817" s="124"/>
      <c r="J817" s="152"/>
      <c r="K817" s="124"/>
    </row>
    <row r="818" spans="4:11">
      <c r="D818" s="124"/>
      <c r="E818" s="124"/>
      <c r="F818" s="124"/>
      <c r="G818" s="124"/>
      <c r="H818" s="124"/>
      <c r="I818" s="124"/>
      <c r="J818" s="152"/>
      <c r="K818" s="124"/>
    </row>
    <row r="819" spans="4:11">
      <c r="D819" s="124"/>
      <c r="E819" s="124"/>
      <c r="F819" s="124"/>
      <c r="G819" s="124"/>
      <c r="H819" s="124"/>
      <c r="I819" s="124"/>
      <c r="J819" s="152"/>
      <c r="K819" s="124"/>
    </row>
    <row r="820" spans="4:11">
      <c r="D820" s="124"/>
      <c r="E820" s="124"/>
      <c r="F820" s="124"/>
      <c r="G820" s="124"/>
      <c r="H820" s="124"/>
      <c r="I820" s="124"/>
      <c r="J820" s="152"/>
      <c r="K820" s="124"/>
    </row>
    <row r="821" spans="4:11">
      <c r="D821" s="124"/>
      <c r="E821" s="124"/>
      <c r="F821" s="124"/>
      <c r="G821" s="124"/>
      <c r="H821" s="124"/>
      <c r="I821" s="124"/>
      <c r="J821" s="152"/>
      <c r="K821" s="124"/>
    </row>
    <row r="822" spans="4:11">
      <c r="D822" s="124"/>
      <c r="E822" s="124"/>
      <c r="F822" s="124"/>
      <c r="G822" s="124"/>
      <c r="H822" s="124"/>
      <c r="I822" s="124"/>
      <c r="J822" s="152"/>
      <c r="K822" s="124"/>
    </row>
    <row r="823" spans="4:11">
      <c r="D823" s="124"/>
      <c r="E823" s="124"/>
      <c r="F823" s="124"/>
      <c r="G823" s="124"/>
      <c r="H823" s="124"/>
      <c r="I823" s="124"/>
      <c r="J823" s="152"/>
      <c r="K823" s="124"/>
    </row>
    <row r="824" spans="4:11">
      <c r="D824" s="124"/>
      <c r="E824" s="124"/>
      <c r="F824" s="124"/>
      <c r="G824" s="124"/>
      <c r="H824" s="124"/>
      <c r="I824" s="124"/>
      <c r="J824" s="152"/>
      <c r="K824" s="124"/>
    </row>
    <row r="825" spans="4:11">
      <c r="D825" s="124"/>
      <c r="E825" s="124"/>
      <c r="F825" s="124"/>
      <c r="G825" s="124"/>
      <c r="H825" s="124"/>
      <c r="I825" s="124"/>
      <c r="J825" s="152"/>
      <c r="K825" s="124"/>
    </row>
    <row r="826" spans="4:11">
      <c r="D826" s="124"/>
      <c r="E826" s="124"/>
      <c r="F826" s="124"/>
      <c r="G826" s="124"/>
      <c r="H826" s="124"/>
      <c r="I826" s="124"/>
      <c r="J826" s="152"/>
      <c r="K826" s="124"/>
    </row>
    <row r="827" spans="4:11">
      <c r="D827" s="124"/>
      <c r="E827" s="124"/>
      <c r="F827" s="124"/>
      <c r="G827" s="124"/>
      <c r="H827" s="124"/>
      <c r="I827" s="124"/>
      <c r="J827" s="152"/>
      <c r="K827" s="124"/>
    </row>
    <row r="828" spans="4:11">
      <c r="D828" s="124"/>
      <c r="E828" s="124"/>
      <c r="F828" s="124"/>
      <c r="G828" s="124"/>
      <c r="H828" s="124"/>
      <c r="I828" s="124"/>
      <c r="J828" s="152"/>
      <c r="K828" s="124"/>
    </row>
    <row r="829" spans="4:11">
      <c r="D829" s="124"/>
      <c r="E829" s="124"/>
      <c r="F829" s="124"/>
      <c r="G829" s="124"/>
      <c r="H829" s="124"/>
      <c r="I829" s="124"/>
      <c r="J829" s="152"/>
      <c r="K829" s="124"/>
    </row>
    <row r="830" spans="4:11">
      <c r="D830" s="124"/>
      <c r="E830" s="124"/>
      <c r="F830" s="124"/>
      <c r="G830" s="124"/>
      <c r="H830" s="124"/>
      <c r="I830" s="124"/>
      <c r="J830" s="152"/>
      <c r="K830" s="124"/>
    </row>
    <row r="831" spans="4:11">
      <c r="D831" s="124"/>
      <c r="E831" s="124"/>
      <c r="F831" s="124"/>
      <c r="G831" s="124"/>
      <c r="H831" s="124"/>
      <c r="I831" s="124"/>
      <c r="J831" s="152"/>
      <c r="K831" s="124"/>
    </row>
    <row r="832" spans="4:11">
      <c r="D832" s="124"/>
      <c r="E832" s="124"/>
      <c r="F832" s="124"/>
      <c r="G832" s="124"/>
      <c r="H832" s="124"/>
      <c r="I832" s="124"/>
      <c r="J832" s="152"/>
      <c r="K832" s="124"/>
    </row>
    <row r="833" spans="4:11">
      <c r="D833" s="124"/>
      <c r="E833" s="124"/>
      <c r="F833" s="124"/>
      <c r="G833" s="124"/>
      <c r="H833" s="124"/>
      <c r="I833" s="124"/>
      <c r="J833" s="152"/>
      <c r="K833" s="124"/>
    </row>
    <row r="834" spans="4:11">
      <c r="D834" s="124"/>
      <c r="E834" s="124"/>
      <c r="F834" s="124"/>
      <c r="G834" s="124"/>
      <c r="H834" s="124"/>
      <c r="I834" s="124"/>
      <c r="J834" s="152"/>
      <c r="K834" s="124"/>
    </row>
    <row r="835" spans="4:11">
      <c r="D835" s="124"/>
      <c r="E835" s="124"/>
      <c r="F835" s="124"/>
      <c r="G835" s="124"/>
      <c r="H835" s="124"/>
      <c r="I835" s="124"/>
      <c r="J835" s="152"/>
      <c r="K835" s="124"/>
    </row>
    <row r="836" spans="4:11">
      <c r="D836" s="124"/>
      <c r="E836" s="124"/>
      <c r="F836" s="124"/>
      <c r="G836" s="124"/>
      <c r="H836" s="124"/>
      <c r="I836" s="124"/>
      <c r="J836" s="152"/>
      <c r="K836" s="124"/>
    </row>
    <row r="837" spans="4:11">
      <c r="D837" s="124"/>
      <c r="E837" s="124"/>
      <c r="F837" s="124"/>
      <c r="G837" s="124"/>
      <c r="H837" s="124"/>
      <c r="I837" s="124"/>
      <c r="J837" s="152"/>
      <c r="K837" s="124"/>
    </row>
    <row r="838" spans="4:11">
      <c r="D838" s="124"/>
      <c r="E838" s="124"/>
      <c r="F838" s="124"/>
      <c r="G838" s="124"/>
      <c r="H838" s="124"/>
      <c r="I838" s="124"/>
      <c r="J838" s="152"/>
      <c r="K838" s="124"/>
    </row>
    <row r="839" spans="4:11">
      <c r="D839" s="124"/>
      <c r="E839" s="124"/>
      <c r="F839" s="124"/>
      <c r="G839" s="124"/>
      <c r="H839" s="124"/>
      <c r="I839" s="124"/>
      <c r="J839" s="152"/>
      <c r="K839" s="124"/>
    </row>
    <row r="840" spans="4:11">
      <c r="D840" s="124"/>
      <c r="E840" s="124"/>
      <c r="F840" s="124"/>
      <c r="G840" s="124"/>
      <c r="H840" s="124"/>
      <c r="I840" s="124"/>
      <c r="J840" s="152"/>
      <c r="K840" s="124"/>
    </row>
    <row r="841" spans="4:11">
      <c r="D841" s="124"/>
      <c r="E841" s="124"/>
      <c r="F841" s="124"/>
      <c r="G841" s="124"/>
      <c r="H841" s="124"/>
      <c r="I841" s="124"/>
      <c r="J841" s="152"/>
      <c r="K841" s="124"/>
    </row>
    <row r="842" spans="4:11">
      <c r="D842" s="124"/>
      <c r="E842" s="124"/>
      <c r="F842" s="124"/>
      <c r="G842" s="124"/>
      <c r="H842" s="124"/>
      <c r="I842" s="124"/>
      <c r="J842" s="152"/>
      <c r="K842" s="124"/>
    </row>
    <row r="843" spans="4:11">
      <c r="D843" s="124"/>
      <c r="E843" s="124"/>
      <c r="F843" s="124"/>
      <c r="G843" s="124"/>
      <c r="H843" s="124"/>
      <c r="I843" s="124"/>
      <c r="J843" s="152"/>
      <c r="K843" s="124"/>
    </row>
    <row r="844" spans="4:11">
      <c r="D844" s="124"/>
      <c r="E844" s="124"/>
      <c r="F844" s="124"/>
      <c r="G844" s="124"/>
      <c r="H844" s="124"/>
      <c r="I844" s="124"/>
      <c r="J844" s="152"/>
      <c r="K844" s="124"/>
    </row>
    <row r="845" spans="4:11">
      <c r="D845" s="124"/>
      <c r="E845" s="124"/>
      <c r="F845" s="124"/>
      <c r="G845" s="124"/>
      <c r="H845" s="124"/>
      <c r="I845" s="124"/>
      <c r="J845" s="152"/>
      <c r="K845" s="124"/>
    </row>
    <row r="846" spans="4:11">
      <c r="D846" s="124"/>
      <c r="E846" s="124"/>
      <c r="F846" s="124"/>
      <c r="G846" s="124"/>
      <c r="H846" s="124"/>
      <c r="I846" s="124"/>
      <c r="J846" s="152"/>
      <c r="K846" s="124"/>
    </row>
    <row r="847" spans="4:11">
      <c r="D847" s="124"/>
      <c r="E847" s="124"/>
      <c r="F847" s="124"/>
      <c r="G847" s="124"/>
      <c r="H847" s="124"/>
      <c r="I847" s="124"/>
      <c r="J847" s="152"/>
      <c r="K847" s="124"/>
    </row>
    <row r="848" spans="4:11">
      <c r="D848" s="124"/>
      <c r="E848" s="124"/>
      <c r="F848" s="124"/>
      <c r="G848" s="124"/>
      <c r="H848" s="124"/>
      <c r="I848" s="124"/>
      <c r="J848" s="152"/>
      <c r="K848" s="124"/>
    </row>
    <row r="849" spans="4:11">
      <c r="D849" s="124"/>
      <c r="E849" s="124"/>
      <c r="F849" s="124"/>
      <c r="G849" s="124"/>
      <c r="H849" s="124"/>
      <c r="I849" s="124"/>
      <c r="J849" s="152"/>
      <c r="K849" s="124"/>
    </row>
    <row r="850" spans="4:11">
      <c r="D850" s="124"/>
      <c r="E850" s="124"/>
      <c r="F850" s="124"/>
      <c r="G850" s="124"/>
      <c r="H850" s="124"/>
      <c r="I850" s="124"/>
      <c r="J850" s="152"/>
      <c r="K850" s="124"/>
    </row>
    <row r="851" spans="4:11">
      <c r="D851" s="124"/>
      <c r="E851" s="124"/>
      <c r="F851" s="124"/>
      <c r="G851" s="124"/>
      <c r="H851" s="124"/>
      <c r="I851" s="124"/>
      <c r="J851" s="152"/>
      <c r="K851" s="124"/>
    </row>
    <row r="852" spans="4:11">
      <c r="D852" s="124"/>
      <c r="E852" s="124"/>
      <c r="F852" s="124"/>
      <c r="G852" s="124"/>
      <c r="H852" s="124"/>
      <c r="I852" s="124"/>
      <c r="J852" s="152"/>
      <c r="K852" s="124"/>
    </row>
    <row r="853" spans="4:11">
      <c r="D853" s="124"/>
      <c r="E853" s="124"/>
      <c r="F853" s="124"/>
      <c r="G853" s="124"/>
      <c r="H853" s="124"/>
      <c r="I853" s="124"/>
      <c r="J853" s="152"/>
      <c r="K853" s="124"/>
    </row>
    <row r="854" spans="4:11">
      <c r="D854" s="124"/>
      <c r="E854" s="124"/>
      <c r="F854" s="124"/>
      <c r="G854" s="124"/>
      <c r="H854" s="124"/>
      <c r="I854" s="124"/>
      <c r="J854" s="152"/>
      <c r="K854" s="124"/>
    </row>
    <row r="855" spans="4:11">
      <c r="D855" s="124"/>
      <c r="E855" s="124"/>
      <c r="F855" s="124"/>
      <c r="G855" s="124"/>
      <c r="H855" s="124"/>
      <c r="I855" s="124"/>
      <c r="J855" s="152"/>
      <c r="K855" s="124"/>
    </row>
    <row r="856" spans="4:11">
      <c r="D856" s="124"/>
      <c r="E856" s="124"/>
      <c r="F856" s="124"/>
      <c r="G856" s="124"/>
      <c r="H856" s="124"/>
      <c r="I856" s="124"/>
      <c r="J856" s="152"/>
      <c r="K856" s="124"/>
    </row>
    <row r="857" spans="4:11">
      <c r="D857" s="124"/>
      <c r="E857" s="124"/>
      <c r="F857" s="124"/>
      <c r="G857" s="124"/>
      <c r="H857" s="124"/>
      <c r="I857" s="124"/>
      <c r="J857" s="152"/>
      <c r="K857" s="124"/>
    </row>
    <row r="858" spans="4:11">
      <c r="D858" s="124"/>
      <c r="E858" s="124"/>
      <c r="F858" s="124"/>
      <c r="G858" s="124"/>
      <c r="H858" s="124"/>
      <c r="I858" s="124"/>
      <c r="J858" s="152"/>
      <c r="K858" s="124"/>
    </row>
    <row r="859" spans="4:11">
      <c r="D859" s="124"/>
      <c r="E859" s="124"/>
      <c r="F859" s="124"/>
      <c r="G859" s="124"/>
      <c r="H859" s="124"/>
      <c r="I859" s="124"/>
      <c r="J859" s="152"/>
      <c r="K859" s="124"/>
    </row>
    <row r="860" spans="4:11">
      <c r="D860" s="124"/>
      <c r="E860" s="124"/>
      <c r="F860" s="124"/>
      <c r="G860" s="124"/>
      <c r="H860" s="124"/>
      <c r="I860" s="124"/>
      <c r="J860" s="152"/>
      <c r="K860" s="124"/>
    </row>
    <row r="861" spans="4:11">
      <c r="D861" s="124"/>
      <c r="E861" s="124"/>
      <c r="F861" s="124"/>
      <c r="G861" s="124"/>
      <c r="H861" s="124"/>
      <c r="I861" s="124"/>
      <c r="J861" s="152"/>
      <c r="K861" s="124"/>
    </row>
    <row r="862" spans="4:11">
      <c r="D862" s="124"/>
      <c r="E862" s="124"/>
      <c r="F862" s="124"/>
      <c r="G862" s="124"/>
      <c r="H862" s="124"/>
      <c r="I862" s="124"/>
      <c r="J862" s="152"/>
      <c r="K862" s="124"/>
    </row>
    <row r="863" spans="4:11">
      <c r="D863" s="124"/>
      <c r="E863" s="124"/>
      <c r="F863" s="124"/>
      <c r="G863" s="124"/>
      <c r="H863" s="124"/>
      <c r="I863" s="124"/>
      <c r="J863" s="152"/>
      <c r="K863" s="124"/>
    </row>
    <row r="864" spans="4:11">
      <c r="D864" s="124"/>
      <c r="E864" s="124"/>
      <c r="F864" s="124"/>
      <c r="G864" s="124"/>
      <c r="H864" s="124"/>
      <c r="I864" s="124"/>
      <c r="J864" s="152"/>
      <c r="K864" s="124"/>
    </row>
    <row r="865" spans="4:11">
      <c r="D865" s="124"/>
      <c r="E865" s="124"/>
      <c r="F865" s="124"/>
      <c r="G865" s="124"/>
      <c r="H865" s="124"/>
      <c r="I865" s="124"/>
      <c r="J865" s="152"/>
      <c r="K865" s="124"/>
    </row>
    <row r="866" spans="4:11">
      <c r="D866" s="124"/>
      <c r="E866" s="124"/>
      <c r="F866" s="124"/>
      <c r="G866" s="124"/>
      <c r="H866" s="124"/>
      <c r="I866" s="124"/>
      <c r="J866" s="152"/>
      <c r="K866" s="124"/>
    </row>
    <row r="867" spans="4:11">
      <c r="D867" s="124"/>
      <c r="E867" s="124"/>
      <c r="F867" s="124"/>
      <c r="G867" s="124"/>
      <c r="H867" s="124"/>
      <c r="I867" s="124"/>
      <c r="J867" s="152"/>
      <c r="K867" s="124"/>
    </row>
    <row r="868" spans="4:11">
      <c r="D868" s="124"/>
      <c r="E868" s="124"/>
      <c r="F868" s="124"/>
      <c r="G868" s="124"/>
      <c r="H868" s="124"/>
      <c r="I868" s="124"/>
      <c r="J868" s="152"/>
      <c r="K868" s="124"/>
    </row>
    <row r="869" spans="4:11">
      <c r="D869" s="124"/>
      <c r="E869" s="124"/>
      <c r="F869" s="124"/>
      <c r="G869" s="124"/>
      <c r="H869" s="124"/>
      <c r="I869" s="124"/>
      <c r="J869" s="152"/>
      <c r="K869" s="124"/>
    </row>
    <row r="870" spans="4:11">
      <c r="D870" s="124"/>
      <c r="E870" s="124"/>
      <c r="F870" s="124"/>
      <c r="G870" s="124"/>
      <c r="H870" s="124"/>
      <c r="I870" s="124"/>
      <c r="J870" s="152"/>
      <c r="K870" s="124"/>
    </row>
    <row r="871" spans="4:11">
      <c r="D871" s="124"/>
      <c r="E871" s="124"/>
      <c r="F871" s="124"/>
      <c r="G871" s="124"/>
      <c r="H871" s="124"/>
      <c r="I871" s="124"/>
      <c r="J871" s="152"/>
      <c r="K871" s="124"/>
    </row>
    <row r="872" spans="4:11">
      <c r="D872" s="124"/>
      <c r="E872" s="124"/>
      <c r="F872" s="124"/>
      <c r="G872" s="124"/>
      <c r="H872" s="124"/>
      <c r="I872" s="124"/>
      <c r="J872" s="152"/>
      <c r="K872" s="124"/>
    </row>
    <row r="873" spans="4:11">
      <c r="D873" s="124"/>
      <c r="E873" s="124"/>
      <c r="F873" s="124"/>
      <c r="G873" s="124"/>
      <c r="H873" s="124"/>
      <c r="I873" s="124"/>
      <c r="J873" s="152"/>
      <c r="K873" s="124"/>
    </row>
    <row r="874" spans="4:11">
      <c r="D874" s="124"/>
      <c r="E874" s="124"/>
      <c r="F874" s="124"/>
      <c r="G874" s="124"/>
      <c r="H874" s="124"/>
      <c r="I874" s="124"/>
      <c r="J874" s="152"/>
      <c r="K874" s="124"/>
    </row>
    <row r="875" spans="4:11">
      <c r="D875" s="124"/>
      <c r="E875" s="124"/>
      <c r="F875" s="124"/>
      <c r="G875" s="124"/>
      <c r="H875" s="124"/>
      <c r="I875" s="124"/>
      <c r="J875" s="152"/>
      <c r="K875" s="124"/>
    </row>
    <row r="876" spans="4:11">
      <c r="D876" s="124"/>
      <c r="E876" s="124"/>
      <c r="F876" s="124"/>
      <c r="G876" s="124"/>
      <c r="H876" s="124"/>
      <c r="I876" s="124"/>
      <c r="J876" s="152"/>
      <c r="K876" s="124"/>
    </row>
    <row r="877" spans="4:11">
      <c r="D877" s="124"/>
      <c r="E877" s="124"/>
      <c r="F877" s="124"/>
      <c r="G877" s="124"/>
      <c r="H877" s="124"/>
      <c r="I877" s="124"/>
      <c r="J877" s="152"/>
      <c r="K877" s="124"/>
    </row>
    <row r="878" spans="4:11">
      <c r="D878" s="124"/>
      <c r="E878" s="124"/>
      <c r="F878" s="124"/>
      <c r="G878" s="124"/>
      <c r="H878" s="124"/>
      <c r="I878" s="124"/>
      <c r="J878" s="152"/>
      <c r="K878" s="124"/>
    </row>
    <row r="879" spans="4:11">
      <c r="D879" s="124"/>
      <c r="E879" s="124"/>
      <c r="F879" s="124"/>
      <c r="G879" s="124"/>
      <c r="H879" s="124"/>
      <c r="I879" s="124"/>
      <c r="J879" s="152"/>
      <c r="K879" s="124"/>
    </row>
    <row r="880" spans="4:11">
      <c r="D880" s="124"/>
      <c r="E880" s="124"/>
      <c r="F880" s="124"/>
      <c r="G880" s="124"/>
      <c r="H880" s="124"/>
      <c r="I880" s="124"/>
      <c r="J880" s="152"/>
      <c r="K880" s="124"/>
    </row>
    <row r="881" spans="4:11">
      <c r="D881" s="124"/>
      <c r="E881" s="124"/>
      <c r="F881" s="124"/>
      <c r="G881" s="124"/>
      <c r="H881" s="124"/>
      <c r="I881" s="124"/>
      <c r="J881" s="152"/>
      <c r="K881" s="124"/>
    </row>
    <row r="882" spans="4:11">
      <c r="D882" s="124"/>
      <c r="E882" s="124"/>
      <c r="F882" s="124"/>
      <c r="G882" s="124"/>
      <c r="H882" s="124"/>
      <c r="I882" s="124"/>
      <c r="J882" s="152"/>
      <c r="K882" s="124"/>
    </row>
    <row r="883" spans="4:11">
      <c r="D883" s="124"/>
      <c r="E883" s="124"/>
      <c r="F883" s="124"/>
      <c r="G883" s="124"/>
      <c r="H883" s="124"/>
      <c r="I883" s="124"/>
      <c r="J883" s="152"/>
      <c r="K883" s="124"/>
    </row>
    <row r="884" spans="4:11">
      <c r="D884" s="124"/>
      <c r="E884" s="124"/>
      <c r="F884" s="124"/>
      <c r="G884" s="124"/>
      <c r="H884" s="124"/>
      <c r="I884" s="124"/>
      <c r="J884" s="152"/>
      <c r="K884" s="124"/>
    </row>
    <row r="885" spans="4:11">
      <c r="D885" s="124"/>
      <c r="E885" s="124"/>
      <c r="F885" s="124"/>
      <c r="G885" s="124"/>
      <c r="H885" s="124"/>
      <c r="I885" s="124"/>
      <c r="J885" s="152"/>
      <c r="K885" s="124"/>
    </row>
    <row r="886" spans="4:11">
      <c r="D886" s="124"/>
      <c r="E886" s="124"/>
      <c r="F886" s="124"/>
      <c r="G886" s="124"/>
      <c r="H886" s="124"/>
      <c r="I886" s="124"/>
      <c r="J886" s="152"/>
      <c r="K886" s="124"/>
    </row>
    <row r="887" spans="4:11">
      <c r="D887" s="124"/>
      <c r="E887" s="124"/>
      <c r="F887" s="124"/>
      <c r="G887" s="124"/>
      <c r="H887" s="124"/>
      <c r="I887" s="124"/>
      <c r="J887" s="152"/>
      <c r="K887" s="124"/>
    </row>
    <row r="888" spans="4:11">
      <c r="D888" s="124"/>
      <c r="E888" s="124"/>
      <c r="F888" s="124"/>
      <c r="G888" s="124"/>
      <c r="H888" s="124"/>
      <c r="I888" s="124"/>
      <c r="J888" s="152"/>
      <c r="K888" s="124"/>
    </row>
    <row r="889" spans="4:11">
      <c r="D889" s="124"/>
      <c r="E889" s="124"/>
      <c r="F889" s="124"/>
      <c r="G889" s="124"/>
      <c r="H889" s="124"/>
      <c r="I889" s="124"/>
      <c r="J889" s="152"/>
      <c r="K889" s="124"/>
    </row>
    <row r="890" spans="4:11">
      <c r="D890" s="124"/>
      <c r="E890" s="124"/>
      <c r="F890" s="124"/>
      <c r="G890" s="124"/>
      <c r="H890" s="124"/>
      <c r="I890" s="124"/>
      <c r="J890" s="152"/>
      <c r="K890" s="124"/>
    </row>
    <row r="891" spans="4:11">
      <c r="D891" s="124"/>
      <c r="E891" s="124"/>
      <c r="F891" s="124"/>
      <c r="G891" s="124"/>
      <c r="H891" s="124"/>
      <c r="I891" s="124"/>
      <c r="J891" s="152"/>
      <c r="K891" s="124"/>
    </row>
    <row r="892" spans="4:11">
      <c r="D892" s="124"/>
      <c r="E892" s="124"/>
      <c r="F892" s="124"/>
      <c r="G892" s="124"/>
      <c r="H892" s="124"/>
      <c r="I892" s="124"/>
      <c r="J892" s="152"/>
      <c r="K892" s="124"/>
    </row>
    <row r="893" spans="4:11">
      <c r="D893" s="124"/>
      <c r="E893" s="124"/>
      <c r="F893" s="124"/>
      <c r="G893" s="124"/>
      <c r="H893" s="124"/>
      <c r="I893" s="124"/>
      <c r="J893" s="152"/>
      <c r="K893" s="124"/>
    </row>
    <row r="894" spans="4:11">
      <c r="D894" s="124"/>
      <c r="E894" s="124"/>
      <c r="F894" s="124"/>
      <c r="G894" s="124"/>
      <c r="H894" s="124"/>
      <c r="I894" s="124"/>
      <c r="J894" s="152"/>
      <c r="K894" s="124"/>
    </row>
    <row r="895" spans="4:11">
      <c r="D895" s="124"/>
      <c r="E895" s="124"/>
      <c r="F895" s="124"/>
      <c r="G895" s="124"/>
      <c r="H895" s="124"/>
      <c r="I895" s="124"/>
      <c r="J895" s="152"/>
      <c r="K895" s="124"/>
    </row>
    <row r="896" spans="4:11">
      <c r="D896" s="124"/>
      <c r="E896" s="124"/>
      <c r="F896" s="124"/>
      <c r="G896" s="124"/>
      <c r="H896" s="124"/>
      <c r="I896" s="124"/>
      <c r="J896" s="152"/>
      <c r="K896" s="124"/>
    </row>
    <row r="897" spans="4:11">
      <c r="D897" s="124"/>
      <c r="E897" s="124"/>
      <c r="F897" s="124"/>
      <c r="G897" s="124"/>
      <c r="H897" s="124"/>
      <c r="I897" s="124"/>
      <c r="J897" s="152"/>
      <c r="K897" s="124"/>
    </row>
    <row r="898" spans="4:11">
      <c r="D898" s="124"/>
      <c r="E898" s="124"/>
      <c r="F898" s="124"/>
      <c r="G898" s="124"/>
      <c r="H898" s="124"/>
      <c r="I898" s="124"/>
      <c r="J898" s="152"/>
      <c r="K898" s="124"/>
    </row>
    <row r="899" spans="4:11">
      <c r="D899" s="124"/>
      <c r="E899" s="124"/>
      <c r="F899" s="124"/>
      <c r="G899" s="124"/>
      <c r="H899" s="124"/>
      <c r="I899" s="124"/>
      <c r="J899" s="152"/>
      <c r="K899" s="124"/>
    </row>
    <row r="900" spans="4:11">
      <c r="D900" s="124"/>
      <c r="E900" s="124"/>
      <c r="F900" s="124"/>
      <c r="G900" s="124"/>
      <c r="H900" s="124"/>
      <c r="I900" s="124"/>
      <c r="J900" s="152"/>
      <c r="K900" s="124"/>
    </row>
    <row r="901" spans="4:11">
      <c r="D901" s="124"/>
      <c r="E901" s="124"/>
      <c r="F901" s="124"/>
      <c r="G901" s="124"/>
      <c r="H901" s="124"/>
      <c r="I901" s="124"/>
      <c r="J901" s="152"/>
      <c r="K901" s="124"/>
    </row>
    <row r="902" spans="4:11">
      <c r="D902" s="124"/>
      <c r="E902" s="124"/>
      <c r="F902" s="124"/>
      <c r="G902" s="124"/>
      <c r="H902" s="124"/>
      <c r="I902" s="124"/>
      <c r="J902" s="152"/>
      <c r="K902" s="124"/>
    </row>
    <row r="903" spans="4:11">
      <c r="D903" s="124"/>
      <c r="E903" s="124"/>
      <c r="F903" s="124"/>
      <c r="G903" s="124"/>
      <c r="H903" s="124"/>
      <c r="I903" s="124"/>
      <c r="J903" s="152"/>
      <c r="K903" s="124"/>
    </row>
    <row r="904" spans="4:11">
      <c r="D904" s="124"/>
      <c r="E904" s="124"/>
      <c r="F904" s="124"/>
      <c r="G904" s="124"/>
      <c r="H904" s="124"/>
      <c r="I904" s="124"/>
      <c r="J904" s="152"/>
      <c r="K904" s="124"/>
    </row>
    <row r="905" spans="4:11">
      <c r="D905" s="124"/>
      <c r="E905" s="124"/>
      <c r="F905" s="124"/>
      <c r="G905" s="124"/>
      <c r="H905" s="124"/>
      <c r="I905" s="124"/>
      <c r="J905" s="152"/>
      <c r="K905" s="124"/>
    </row>
    <row r="906" spans="4:11">
      <c r="D906" s="124"/>
      <c r="E906" s="124"/>
      <c r="F906" s="124"/>
      <c r="G906" s="124"/>
      <c r="H906" s="124"/>
      <c r="I906" s="124"/>
      <c r="J906" s="152"/>
      <c r="K906" s="124"/>
    </row>
    <row r="907" spans="4:11">
      <c r="D907" s="124"/>
      <c r="E907" s="124"/>
      <c r="F907" s="124"/>
      <c r="G907" s="124"/>
      <c r="H907" s="124"/>
      <c r="I907" s="124"/>
      <c r="J907" s="152"/>
      <c r="K907" s="124"/>
    </row>
    <row r="908" spans="4:11">
      <c r="D908" s="124"/>
      <c r="E908" s="124"/>
      <c r="F908" s="124"/>
      <c r="G908" s="124"/>
      <c r="H908" s="124"/>
      <c r="I908" s="124"/>
      <c r="J908" s="152"/>
      <c r="K908" s="124"/>
    </row>
    <row r="909" spans="4:11">
      <c r="D909" s="124"/>
      <c r="E909" s="124"/>
      <c r="F909" s="124"/>
      <c r="G909" s="124"/>
      <c r="H909" s="124"/>
      <c r="I909" s="124"/>
      <c r="J909" s="152"/>
      <c r="K909" s="124"/>
    </row>
    <row r="910" spans="4:11">
      <c r="D910" s="124"/>
      <c r="E910" s="124"/>
      <c r="F910" s="124"/>
      <c r="G910" s="124"/>
      <c r="H910" s="124"/>
      <c r="I910" s="124"/>
      <c r="J910" s="152"/>
      <c r="K910" s="124"/>
    </row>
    <row r="911" spans="4:11">
      <c r="D911" s="124"/>
      <c r="E911" s="124"/>
      <c r="F911" s="124"/>
      <c r="G911" s="124"/>
      <c r="H911" s="124"/>
      <c r="I911" s="124"/>
      <c r="J911" s="152"/>
      <c r="K911" s="124"/>
    </row>
    <row r="912" spans="4:11">
      <c r="D912" s="124"/>
      <c r="E912" s="124"/>
      <c r="F912" s="124"/>
      <c r="G912" s="124"/>
      <c r="H912" s="124"/>
      <c r="I912" s="124"/>
      <c r="J912" s="152"/>
      <c r="K912" s="124"/>
    </row>
    <row r="913" spans="4:11">
      <c r="D913" s="124"/>
      <c r="E913" s="124"/>
      <c r="F913" s="124"/>
      <c r="G913" s="124"/>
      <c r="H913" s="124"/>
      <c r="I913" s="124"/>
      <c r="J913" s="152"/>
      <c r="K913" s="124"/>
    </row>
    <row r="914" spans="4:11">
      <c r="D914" s="124"/>
      <c r="E914" s="124"/>
      <c r="F914" s="124"/>
      <c r="G914" s="124"/>
      <c r="H914" s="124"/>
      <c r="I914" s="124"/>
      <c r="J914" s="152"/>
      <c r="K914" s="124"/>
    </row>
    <row r="915" spans="4:11">
      <c r="D915" s="124"/>
      <c r="E915" s="124"/>
      <c r="F915" s="124"/>
      <c r="G915" s="124"/>
      <c r="H915" s="124"/>
      <c r="I915" s="124"/>
      <c r="J915" s="152"/>
      <c r="K915" s="124"/>
    </row>
    <row r="916" spans="4:11">
      <c r="D916" s="124"/>
      <c r="E916" s="124"/>
      <c r="F916" s="124"/>
      <c r="G916" s="124"/>
      <c r="H916" s="124"/>
      <c r="I916" s="124"/>
      <c r="J916" s="152"/>
      <c r="K916" s="124"/>
    </row>
    <row r="917" spans="4:11">
      <c r="D917" s="124"/>
      <c r="E917" s="124"/>
      <c r="F917" s="124"/>
      <c r="G917" s="124"/>
      <c r="H917" s="124"/>
      <c r="I917" s="124"/>
      <c r="J917" s="152"/>
      <c r="K917" s="124"/>
    </row>
    <row r="918" spans="4:11">
      <c r="D918" s="124"/>
      <c r="E918" s="124"/>
      <c r="F918" s="124"/>
      <c r="G918" s="124"/>
      <c r="H918" s="124"/>
      <c r="I918" s="124"/>
      <c r="J918" s="152"/>
      <c r="K918" s="124"/>
    </row>
    <row r="919" spans="4:11">
      <c r="D919" s="124"/>
      <c r="E919" s="124"/>
      <c r="F919" s="124"/>
      <c r="G919" s="124"/>
      <c r="H919" s="124"/>
      <c r="I919" s="124"/>
      <c r="J919" s="152"/>
      <c r="K919" s="124"/>
    </row>
    <row r="920" spans="4:11">
      <c r="D920" s="124"/>
      <c r="E920" s="124"/>
      <c r="F920" s="124"/>
      <c r="G920" s="124"/>
      <c r="H920" s="124"/>
      <c r="I920" s="124"/>
      <c r="J920" s="152"/>
      <c r="K920" s="124"/>
    </row>
    <row r="921" spans="4:11">
      <c r="D921" s="124"/>
      <c r="E921" s="124"/>
      <c r="F921" s="124"/>
      <c r="G921" s="124"/>
      <c r="H921" s="124"/>
      <c r="I921" s="124"/>
      <c r="J921" s="152"/>
      <c r="K921" s="124"/>
    </row>
    <row r="922" spans="4:11">
      <c r="D922" s="124"/>
      <c r="E922" s="124"/>
      <c r="F922" s="124"/>
      <c r="G922" s="124"/>
      <c r="H922" s="124"/>
      <c r="I922" s="124"/>
      <c r="J922" s="152"/>
      <c r="K922" s="124"/>
    </row>
    <row r="923" spans="4:11">
      <c r="D923" s="124"/>
      <c r="E923" s="124"/>
      <c r="F923" s="124"/>
      <c r="G923" s="124"/>
      <c r="H923" s="124"/>
      <c r="I923" s="124"/>
      <c r="J923" s="152"/>
      <c r="K923" s="124"/>
    </row>
    <row r="924" spans="4:11">
      <c r="D924" s="124"/>
      <c r="E924" s="124"/>
      <c r="F924" s="124"/>
      <c r="G924" s="124"/>
      <c r="H924" s="124"/>
      <c r="I924" s="124"/>
      <c r="J924" s="152"/>
      <c r="K924" s="124"/>
    </row>
    <row r="925" spans="4:11">
      <c r="D925" s="124"/>
      <c r="E925" s="124"/>
      <c r="F925" s="124"/>
      <c r="G925" s="124"/>
      <c r="H925" s="124"/>
      <c r="I925" s="124"/>
      <c r="J925" s="152"/>
      <c r="K925" s="124"/>
    </row>
    <row r="926" spans="4:11">
      <c r="D926" s="124"/>
      <c r="E926" s="124"/>
      <c r="F926" s="124"/>
      <c r="G926" s="124"/>
      <c r="H926" s="124"/>
      <c r="I926" s="124"/>
      <c r="J926" s="152"/>
      <c r="K926" s="124"/>
    </row>
    <row r="927" spans="4:11">
      <c r="D927" s="124"/>
      <c r="E927" s="124"/>
      <c r="F927" s="124"/>
      <c r="G927" s="124"/>
      <c r="H927" s="124"/>
      <c r="I927" s="124"/>
      <c r="J927" s="152"/>
      <c r="K927" s="124"/>
    </row>
    <row r="928" spans="4:11">
      <c r="D928" s="124"/>
      <c r="E928" s="124"/>
      <c r="F928" s="124"/>
      <c r="G928" s="124"/>
      <c r="H928" s="124"/>
      <c r="I928" s="124"/>
      <c r="J928" s="152"/>
      <c r="K928" s="124"/>
    </row>
    <row r="929" spans="4:11">
      <c r="D929" s="124"/>
      <c r="E929" s="124"/>
      <c r="F929" s="124"/>
      <c r="G929" s="124"/>
      <c r="H929" s="124"/>
      <c r="I929" s="124"/>
      <c r="J929" s="152"/>
      <c r="K929" s="124"/>
    </row>
    <row r="930" spans="4:11">
      <c r="D930" s="124"/>
      <c r="E930" s="124"/>
      <c r="F930" s="124"/>
      <c r="G930" s="124"/>
      <c r="H930" s="124"/>
      <c r="I930" s="124"/>
      <c r="J930" s="152"/>
      <c r="K930" s="124"/>
    </row>
    <row r="931" spans="4:11">
      <c r="D931" s="124"/>
      <c r="E931" s="124"/>
      <c r="F931" s="124"/>
      <c r="G931" s="124"/>
      <c r="H931" s="124"/>
      <c r="I931" s="124"/>
      <c r="J931" s="152"/>
      <c r="K931" s="124"/>
    </row>
    <row r="932" spans="4:11">
      <c r="D932" s="124"/>
      <c r="E932" s="124"/>
      <c r="F932" s="124"/>
      <c r="G932" s="124"/>
      <c r="H932" s="124"/>
      <c r="I932" s="124"/>
      <c r="J932" s="152"/>
      <c r="K932" s="124"/>
    </row>
    <row r="933" spans="4:11">
      <c r="D933" s="124"/>
      <c r="E933" s="124"/>
      <c r="F933" s="124"/>
      <c r="G933" s="124"/>
      <c r="H933" s="124"/>
      <c r="I933" s="124"/>
      <c r="J933" s="152"/>
      <c r="K933" s="124"/>
    </row>
    <row r="934" spans="4:11">
      <c r="D934" s="124"/>
      <c r="E934" s="124"/>
      <c r="F934" s="124"/>
      <c r="G934" s="124"/>
      <c r="H934" s="124"/>
      <c r="I934" s="124"/>
      <c r="J934" s="152"/>
      <c r="K934" s="124"/>
    </row>
    <row r="935" spans="4:11">
      <c r="D935" s="124"/>
      <c r="E935" s="124"/>
      <c r="F935" s="124"/>
      <c r="G935" s="124"/>
      <c r="H935" s="124"/>
      <c r="I935" s="124"/>
      <c r="J935" s="152"/>
      <c r="K935" s="124"/>
    </row>
    <row r="936" spans="4:11">
      <c r="D936" s="124"/>
      <c r="E936" s="124"/>
      <c r="F936" s="124"/>
      <c r="G936" s="124"/>
      <c r="H936" s="124"/>
      <c r="I936" s="124"/>
      <c r="J936" s="152"/>
      <c r="K936" s="124"/>
    </row>
    <row r="937" spans="4:11">
      <c r="D937" s="124"/>
      <c r="E937" s="124"/>
      <c r="F937" s="124"/>
      <c r="G937" s="124"/>
      <c r="H937" s="124"/>
      <c r="I937" s="124"/>
      <c r="J937" s="152"/>
      <c r="K937" s="124"/>
    </row>
    <row r="938" spans="4:11">
      <c r="D938" s="124"/>
      <c r="E938" s="124"/>
      <c r="F938" s="124"/>
      <c r="G938" s="124"/>
      <c r="H938" s="124"/>
      <c r="I938" s="124"/>
      <c r="J938" s="152"/>
      <c r="K938" s="124"/>
    </row>
    <row r="939" spans="4:11">
      <c r="D939" s="124"/>
      <c r="E939" s="124"/>
      <c r="F939" s="124"/>
      <c r="G939" s="124"/>
      <c r="H939" s="124"/>
      <c r="I939" s="124"/>
      <c r="J939" s="152"/>
      <c r="K939" s="124"/>
    </row>
    <row r="940" spans="4:11">
      <c r="D940" s="124"/>
      <c r="E940" s="124"/>
      <c r="F940" s="124"/>
      <c r="G940" s="124"/>
      <c r="H940" s="124"/>
      <c r="I940" s="124"/>
      <c r="J940" s="152"/>
      <c r="K940" s="124"/>
    </row>
    <row r="941" spans="4:11">
      <c r="D941" s="124"/>
      <c r="E941" s="124"/>
      <c r="F941" s="124"/>
      <c r="G941" s="124"/>
      <c r="H941" s="124"/>
      <c r="I941" s="124"/>
      <c r="J941" s="152"/>
      <c r="K941" s="124"/>
    </row>
    <row r="942" spans="4:11">
      <c r="D942" s="124"/>
      <c r="E942" s="124"/>
      <c r="F942" s="124"/>
      <c r="G942" s="124"/>
      <c r="H942" s="124"/>
      <c r="I942" s="124"/>
      <c r="J942" s="152"/>
      <c r="K942" s="124"/>
    </row>
    <row r="943" spans="4:11">
      <c r="D943" s="124"/>
      <c r="E943" s="124"/>
      <c r="F943" s="124"/>
      <c r="G943" s="124"/>
      <c r="H943" s="124"/>
      <c r="I943" s="124"/>
      <c r="J943" s="152"/>
      <c r="K943" s="124"/>
    </row>
    <row r="944" spans="4:11">
      <c r="D944" s="124"/>
      <c r="E944" s="124"/>
      <c r="F944" s="124"/>
      <c r="G944" s="124"/>
      <c r="H944" s="124"/>
      <c r="I944" s="124"/>
      <c r="J944" s="152"/>
      <c r="K944" s="124"/>
    </row>
    <row r="945" spans="4:11">
      <c r="D945" s="124"/>
      <c r="E945" s="124"/>
      <c r="F945" s="124"/>
      <c r="G945" s="124"/>
      <c r="H945" s="124"/>
      <c r="I945" s="124"/>
      <c r="J945" s="152"/>
      <c r="K945" s="124"/>
    </row>
    <row r="946" spans="4:11">
      <c r="D946" s="124"/>
      <c r="E946" s="124"/>
      <c r="F946" s="124"/>
      <c r="G946" s="124"/>
      <c r="H946" s="124"/>
      <c r="I946" s="124"/>
      <c r="J946" s="152"/>
      <c r="K946" s="124"/>
    </row>
    <row r="947" spans="4:11">
      <c r="D947" s="124"/>
      <c r="E947" s="124"/>
      <c r="F947" s="124"/>
      <c r="G947" s="124"/>
      <c r="H947" s="124"/>
      <c r="I947" s="124"/>
      <c r="J947" s="152"/>
      <c r="K947" s="124"/>
    </row>
    <row r="948" spans="4:11">
      <c r="D948" s="124"/>
      <c r="E948" s="124"/>
      <c r="F948" s="124"/>
      <c r="G948" s="124"/>
      <c r="H948" s="124"/>
      <c r="I948" s="124"/>
      <c r="J948" s="152"/>
      <c r="K948" s="124"/>
    </row>
    <row r="949" spans="4:11">
      <c r="D949" s="124"/>
      <c r="E949" s="124"/>
      <c r="F949" s="124"/>
      <c r="G949" s="124"/>
      <c r="H949" s="124"/>
      <c r="I949" s="124"/>
      <c r="J949" s="152"/>
      <c r="K949" s="124"/>
    </row>
    <row r="950" spans="4:11">
      <c r="D950" s="124"/>
      <c r="E950" s="124"/>
      <c r="F950" s="124"/>
      <c r="G950" s="124"/>
      <c r="H950" s="124"/>
      <c r="I950" s="124"/>
      <c r="J950" s="152"/>
      <c r="K950" s="124"/>
    </row>
    <row r="951" spans="4:11">
      <c r="D951" s="124"/>
      <c r="E951" s="124"/>
      <c r="F951" s="124"/>
      <c r="G951" s="124"/>
      <c r="H951" s="124"/>
      <c r="I951" s="124"/>
      <c r="J951" s="152"/>
      <c r="K951" s="124"/>
    </row>
    <row r="952" spans="4:11">
      <c r="D952" s="124"/>
      <c r="E952" s="124"/>
      <c r="F952" s="124"/>
      <c r="G952" s="124"/>
      <c r="H952" s="124"/>
      <c r="I952" s="124"/>
      <c r="J952" s="152"/>
      <c r="K952" s="124"/>
    </row>
    <row r="953" spans="4:11">
      <c r="D953" s="124"/>
      <c r="E953" s="124"/>
      <c r="F953" s="124"/>
      <c r="G953" s="124"/>
      <c r="H953" s="124"/>
      <c r="I953" s="124"/>
      <c r="J953" s="152"/>
      <c r="K953" s="124"/>
    </row>
    <row r="954" spans="4:11">
      <c r="D954" s="124"/>
      <c r="E954" s="124"/>
      <c r="F954" s="124"/>
      <c r="G954" s="124"/>
      <c r="H954" s="124"/>
      <c r="I954" s="124"/>
      <c r="J954" s="152"/>
      <c r="K954" s="124"/>
    </row>
    <row r="955" spans="4:11">
      <c r="D955" s="124"/>
      <c r="E955" s="124"/>
      <c r="F955" s="124"/>
      <c r="G955" s="124"/>
      <c r="H955" s="124"/>
      <c r="I955" s="124"/>
      <c r="J955" s="152"/>
      <c r="K955" s="124"/>
    </row>
    <row r="956" spans="4:11">
      <c r="D956" s="124"/>
      <c r="E956" s="124"/>
      <c r="F956" s="124"/>
      <c r="G956" s="124"/>
      <c r="H956" s="124"/>
      <c r="I956" s="124"/>
      <c r="J956" s="152"/>
      <c r="K956" s="124"/>
    </row>
    <row r="957" spans="4:11">
      <c r="D957" s="124"/>
      <c r="E957" s="124"/>
      <c r="F957" s="124"/>
      <c r="G957" s="124"/>
      <c r="H957" s="124"/>
      <c r="I957" s="124"/>
      <c r="J957" s="152"/>
      <c r="K957" s="124"/>
    </row>
    <row r="958" spans="4:11">
      <c r="D958" s="124"/>
      <c r="E958" s="124"/>
      <c r="F958" s="124"/>
      <c r="G958" s="124"/>
      <c r="H958" s="124"/>
      <c r="I958" s="124"/>
      <c r="J958" s="152"/>
      <c r="K958" s="124"/>
    </row>
    <row r="959" spans="4:11">
      <c r="D959" s="124"/>
      <c r="E959" s="124"/>
      <c r="F959" s="124"/>
      <c r="G959" s="124"/>
      <c r="H959" s="124"/>
      <c r="I959" s="124"/>
      <c r="J959" s="152"/>
      <c r="K959" s="124"/>
    </row>
    <row r="960" spans="4:11">
      <c r="D960" s="124"/>
      <c r="E960" s="124"/>
      <c r="F960" s="124"/>
      <c r="G960" s="124"/>
      <c r="H960" s="124"/>
      <c r="I960" s="124"/>
      <c r="J960" s="152"/>
      <c r="K960" s="124"/>
    </row>
    <row r="961" spans="4:11">
      <c r="D961" s="124"/>
      <c r="E961" s="124"/>
      <c r="F961" s="124"/>
      <c r="G961" s="124"/>
      <c r="H961" s="124"/>
      <c r="I961" s="124"/>
      <c r="J961" s="152"/>
      <c r="K961" s="124"/>
    </row>
    <row r="962" spans="4:11">
      <c r="D962" s="124"/>
      <c r="E962" s="124"/>
      <c r="F962" s="124"/>
      <c r="G962" s="124"/>
      <c r="H962" s="124"/>
      <c r="I962" s="124"/>
      <c r="J962" s="152"/>
      <c r="K962" s="124"/>
    </row>
    <row r="963" spans="4:11">
      <c r="D963" s="124"/>
      <c r="E963" s="124"/>
      <c r="F963" s="124"/>
      <c r="G963" s="124"/>
      <c r="H963" s="124"/>
      <c r="I963" s="124"/>
      <c r="J963" s="152"/>
      <c r="K963" s="124"/>
    </row>
    <row r="964" spans="4:11">
      <c r="D964" s="124"/>
      <c r="E964" s="124"/>
      <c r="F964" s="124"/>
      <c r="G964" s="124"/>
      <c r="H964" s="124"/>
      <c r="I964" s="124"/>
      <c r="J964" s="152"/>
      <c r="K964" s="124"/>
    </row>
    <row r="965" spans="4:11">
      <c r="D965" s="124"/>
      <c r="E965" s="124"/>
      <c r="F965" s="124"/>
      <c r="G965" s="124"/>
      <c r="H965" s="124"/>
      <c r="I965" s="124"/>
      <c r="J965" s="152"/>
      <c r="K965" s="124"/>
    </row>
    <row r="966" spans="4:11">
      <c r="D966" s="124"/>
      <c r="E966" s="124"/>
      <c r="F966" s="124"/>
      <c r="G966" s="124"/>
      <c r="H966" s="124"/>
      <c r="I966" s="124"/>
      <c r="J966" s="152"/>
      <c r="K966" s="124"/>
    </row>
    <row r="967" spans="4:11">
      <c r="D967" s="124"/>
      <c r="E967" s="124"/>
      <c r="F967" s="124"/>
      <c r="G967" s="124"/>
      <c r="H967" s="124"/>
      <c r="I967" s="124"/>
      <c r="J967" s="152"/>
      <c r="K967" s="124"/>
    </row>
    <row r="968" spans="4:11">
      <c r="D968" s="124"/>
      <c r="E968" s="124"/>
      <c r="F968" s="124"/>
      <c r="G968" s="124"/>
      <c r="H968" s="124"/>
      <c r="I968" s="124"/>
      <c r="J968" s="152"/>
      <c r="K968" s="124"/>
    </row>
    <row r="969" spans="4:11">
      <c r="D969" s="124"/>
      <c r="E969" s="124"/>
      <c r="F969" s="124"/>
      <c r="G969" s="124"/>
      <c r="H969" s="124"/>
      <c r="I969" s="124"/>
      <c r="J969" s="152"/>
      <c r="K969" s="124"/>
    </row>
    <row r="970" spans="4:11">
      <c r="D970" s="124"/>
      <c r="E970" s="124"/>
      <c r="F970" s="124"/>
      <c r="G970" s="124"/>
      <c r="H970" s="124"/>
      <c r="I970" s="124"/>
      <c r="J970" s="152"/>
      <c r="K970" s="124"/>
    </row>
    <row r="971" spans="4:11">
      <c r="D971" s="124"/>
      <c r="E971" s="124"/>
      <c r="F971" s="124"/>
      <c r="G971" s="124"/>
      <c r="H971" s="124"/>
      <c r="I971" s="124"/>
      <c r="J971" s="152"/>
      <c r="K971" s="124"/>
    </row>
    <row r="972" spans="4:11">
      <c r="D972" s="124"/>
      <c r="E972" s="124"/>
      <c r="F972" s="124"/>
      <c r="G972" s="124"/>
      <c r="H972" s="124"/>
      <c r="I972" s="124"/>
      <c r="J972" s="152"/>
      <c r="K972" s="124"/>
    </row>
    <row r="973" spans="4:11">
      <c r="D973" s="124"/>
      <c r="E973" s="124"/>
      <c r="F973" s="124"/>
      <c r="G973" s="124"/>
      <c r="H973" s="124"/>
      <c r="I973" s="124"/>
      <c r="J973" s="152"/>
      <c r="K973" s="124"/>
    </row>
    <row r="974" spans="4:11">
      <c r="D974" s="124"/>
      <c r="E974" s="124"/>
      <c r="F974" s="124"/>
      <c r="G974" s="124"/>
      <c r="H974" s="124"/>
      <c r="I974" s="124"/>
      <c r="J974" s="152"/>
      <c r="K974" s="124"/>
    </row>
    <row r="975" spans="4:11">
      <c r="D975" s="124"/>
      <c r="E975" s="124"/>
      <c r="F975" s="124"/>
      <c r="G975" s="124"/>
      <c r="H975" s="124"/>
      <c r="I975" s="124"/>
      <c r="J975" s="152"/>
      <c r="K975" s="124"/>
    </row>
    <row r="976" spans="4:11">
      <c r="D976" s="124"/>
      <c r="E976" s="124"/>
      <c r="F976" s="124"/>
      <c r="G976" s="124"/>
      <c r="H976" s="124"/>
      <c r="I976" s="124"/>
      <c r="J976" s="152"/>
      <c r="K976" s="124"/>
    </row>
    <row r="977" spans="4:11">
      <c r="D977" s="124"/>
      <c r="E977" s="124"/>
      <c r="F977" s="124"/>
      <c r="G977" s="124"/>
      <c r="H977" s="124"/>
      <c r="I977" s="124"/>
      <c r="J977" s="152"/>
      <c r="K977" s="124"/>
    </row>
    <row r="978" spans="4:11">
      <c r="D978" s="124"/>
      <c r="E978" s="124"/>
      <c r="F978" s="124"/>
      <c r="G978" s="124"/>
      <c r="H978" s="124"/>
      <c r="I978" s="124"/>
      <c r="J978" s="152"/>
      <c r="K978" s="124"/>
    </row>
    <row r="979" spans="4:11">
      <c r="D979" s="124"/>
      <c r="E979" s="124"/>
      <c r="F979" s="124"/>
      <c r="G979" s="124"/>
      <c r="H979" s="124"/>
      <c r="I979" s="124"/>
      <c r="J979" s="152"/>
      <c r="K979" s="124"/>
    </row>
    <row r="980" spans="4:11">
      <c r="D980" s="124"/>
      <c r="E980" s="124"/>
      <c r="F980" s="124"/>
      <c r="G980" s="124"/>
      <c r="H980" s="124"/>
      <c r="I980" s="124"/>
      <c r="J980" s="152"/>
      <c r="K980" s="124"/>
    </row>
    <row r="981" spans="4:11">
      <c r="D981" s="124"/>
      <c r="E981" s="124"/>
      <c r="F981" s="124"/>
      <c r="G981" s="124"/>
      <c r="H981" s="124"/>
      <c r="I981" s="124"/>
      <c r="J981" s="152"/>
      <c r="K981" s="124"/>
    </row>
    <row r="982" spans="4:11">
      <c r="D982" s="124"/>
      <c r="E982" s="124"/>
      <c r="F982" s="124"/>
      <c r="G982" s="124"/>
      <c r="H982" s="124"/>
      <c r="I982" s="124"/>
      <c r="J982" s="152"/>
      <c r="K982" s="124"/>
    </row>
    <row r="983" spans="4:11">
      <c r="D983" s="124"/>
      <c r="E983" s="124"/>
      <c r="F983" s="124"/>
      <c r="G983" s="124"/>
      <c r="H983" s="124"/>
      <c r="I983" s="124"/>
      <c r="J983" s="152"/>
      <c r="K983" s="124"/>
    </row>
    <row r="984" spans="4:11">
      <c r="D984" s="124"/>
      <c r="E984" s="124"/>
      <c r="F984" s="124"/>
      <c r="G984" s="124"/>
      <c r="H984" s="124"/>
      <c r="I984" s="124"/>
      <c r="J984" s="152"/>
      <c r="K984" s="124"/>
    </row>
    <row r="985" spans="4:11">
      <c r="D985" s="124"/>
      <c r="E985" s="124"/>
      <c r="F985" s="124"/>
      <c r="G985" s="124"/>
      <c r="H985" s="124"/>
      <c r="I985" s="124"/>
      <c r="J985" s="152"/>
      <c r="K985" s="124"/>
    </row>
    <row r="986" spans="4:11">
      <c r="D986" s="124"/>
      <c r="E986" s="124"/>
      <c r="F986" s="124"/>
      <c r="G986" s="124"/>
      <c r="H986" s="124"/>
      <c r="I986" s="124"/>
      <c r="J986" s="152"/>
      <c r="K986" s="124"/>
    </row>
    <row r="987" spans="4:11">
      <c r="D987" s="124"/>
      <c r="E987" s="124"/>
      <c r="F987" s="124"/>
      <c r="G987" s="124"/>
      <c r="H987" s="124"/>
      <c r="I987" s="124"/>
      <c r="J987" s="152"/>
      <c r="K987" s="124"/>
    </row>
    <row r="988" spans="4:11">
      <c r="D988" s="124"/>
      <c r="E988" s="124"/>
      <c r="F988" s="124"/>
      <c r="G988" s="124"/>
      <c r="H988" s="124"/>
      <c r="I988" s="124"/>
      <c r="J988" s="152"/>
      <c r="K988" s="124"/>
    </row>
    <row r="989" spans="4:11">
      <c r="D989" s="124"/>
      <c r="E989" s="124"/>
      <c r="F989" s="124"/>
      <c r="G989" s="124"/>
      <c r="H989" s="124"/>
      <c r="I989" s="124"/>
      <c r="J989" s="152"/>
      <c r="K989" s="124"/>
    </row>
    <row r="990" spans="4:11">
      <c r="D990" s="124"/>
      <c r="E990" s="124"/>
      <c r="F990" s="124"/>
      <c r="G990" s="124"/>
      <c r="H990" s="124"/>
      <c r="I990" s="124"/>
      <c r="J990" s="152"/>
      <c r="K990" s="124"/>
    </row>
    <row r="991" spans="4:11">
      <c r="D991" s="124"/>
      <c r="E991" s="124"/>
      <c r="F991" s="124"/>
      <c r="G991" s="124"/>
      <c r="H991" s="124"/>
      <c r="I991" s="124"/>
      <c r="J991" s="152"/>
      <c r="K991" s="124"/>
    </row>
    <row r="992" spans="4:11">
      <c r="D992" s="124"/>
      <c r="E992" s="124"/>
      <c r="F992" s="124"/>
      <c r="G992" s="124"/>
      <c r="H992" s="124"/>
      <c r="I992" s="124"/>
      <c r="J992" s="152"/>
      <c r="K992" s="124"/>
    </row>
    <row r="993" spans="4:11">
      <c r="D993" s="124"/>
      <c r="E993" s="124"/>
      <c r="F993" s="124"/>
      <c r="G993" s="124"/>
      <c r="H993" s="124"/>
      <c r="I993" s="124"/>
      <c r="J993" s="152"/>
      <c r="K993" s="124"/>
    </row>
    <row r="994" spans="4:11">
      <c r="D994" s="124"/>
      <c r="E994" s="124"/>
      <c r="F994" s="124"/>
      <c r="G994" s="124"/>
      <c r="H994" s="124"/>
      <c r="I994" s="124"/>
      <c r="J994" s="152"/>
      <c r="K994" s="124"/>
    </row>
    <row r="995" spans="4:11">
      <c r="D995" s="124"/>
      <c r="E995" s="124"/>
      <c r="F995" s="124"/>
      <c r="G995" s="124"/>
      <c r="H995" s="124"/>
      <c r="I995" s="124"/>
      <c r="J995" s="152"/>
      <c r="K995" s="124"/>
    </row>
    <row r="996" spans="4:11">
      <c r="D996" s="124"/>
      <c r="E996" s="124"/>
      <c r="F996" s="124"/>
      <c r="G996" s="124"/>
      <c r="H996" s="124"/>
      <c r="I996" s="124"/>
      <c r="J996" s="152"/>
      <c r="K996" s="124"/>
    </row>
    <row r="997" spans="4:11">
      <c r="D997" s="124"/>
      <c r="E997" s="124"/>
      <c r="F997" s="124"/>
      <c r="G997" s="124"/>
      <c r="H997" s="124"/>
      <c r="I997" s="124"/>
      <c r="J997" s="152"/>
      <c r="K997" s="124"/>
    </row>
    <row r="998" spans="4:11">
      <c r="D998" s="124"/>
      <c r="E998" s="124"/>
      <c r="F998" s="124"/>
      <c r="G998" s="124"/>
      <c r="H998" s="124"/>
      <c r="I998" s="124"/>
      <c r="J998" s="152"/>
      <c r="K998" s="124"/>
    </row>
    <row r="999" spans="4:11">
      <c r="D999" s="124"/>
      <c r="E999" s="124"/>
      <c r="F999" s="124"/>
      <c r="G999" s="124"/>
      <c r="H999" s="124"/>
      <c r="I999" s="124"/>
      <c r="J999" s="152"/>
      <c r="K999" s="124"/>
    </row>
    <row r="1000" spans="4:11">
      <c r="D1000" s="124"/>
      <c r="E1000" s="124"/>
      <c r="F1000" s="124"/>
      <c r="G1000" s="124"/>
      <c r="H1000" s="124"/>
      <c r="I1000" s="124"/>
      <c r="J1000" s="152"/>
      <c r="K1000" s="124"/>
    </row>
    <row r="1001" spans="4:11">
      <c r="D1001" s="124"/>
      <c r="E1001" s="124"/>
      <c r="F1001" s="124"/>
      <c r="G1001" s="124"/>
      <c r="H1001" s="124"/>
      <c r="I1001" s="124"/>
      <c r="J1001" s="152"/>
      <c r="K1001" s="124"/>
    </row>
    <row r="1002" spans="4:11">
      <c r="D1002" s="124"/>
      <c r="E1002" s="124"/>
      <c r="F1002" s="124"/>
      <c r="G1002" s="124"/>
      <c r="H1002" s="124"/>
      <c r="I1002" s="124"/>
      <c r="J1002" s="152"/>
      <c r="K1002" s="124"/>
    </row>
    <row r="1003" spans="4:11">
      <c r="D1003" s="124"/>
      <c r="E1003" s="124"/>
      <c r="F1003" s="124"/>
      <c r="G1003" s="124"/>
      <c r="H1003" s="124"/>
      <c r="I1003" s="124"/>
      <c r="J1003" s="152"/>
      <c r="K1003" s="124"/>
    </row>
    <row r="1004" spans="4:11">
      <c r="D1004" s="124"/>
      <c r="E1004" s="124"/>
      <c r="F1004" s="124"/>
      <c r="G1004" s="124"/>
      <c r="H1004" s="124"/>
      <c r="I1004" s="124"/>
      <c r="J1004" s="152"/>
      <c r="K1004" s="124"/>
    </row>
    <row r="1005" spans="4:11">
      <c r="D1005" s="124"/>
      <c r="E1005" s="124"/>
      <c r="F1005" s="124"/>
      <c r="G1005" s="124"/>
      <c r="H1005" s="124"/>
      <c r="I1005" s="124"/>
      <c r="J1005" s="152"/>
      <c r="K1005" s="124"/>
    </row>
    <row r="1006" spans="4:11">
      <c r="D1006" s="124"/>
      <c r="E1006" s="124"/>
      <c r="F1006" s="124"/>
      <c r="G1006" s="124"/>
      <c r="H1006" s="124"/>
      <c r="I1006" s="124"/>
      <c r="J1006" s="152"/>
      <c r="K1006" s="124"/>
    </row>
    <row r="1007" spans="4:11">
      <c r="D1007" s="124"/>
      <c r="E1007" s="124"/>
      <c r="F1007" s="124"/>
      <c r="G1007" s="124"/>
      <c r="H1007" s="124"/>
      <c r="I1007" s="124"/>
      <c r="J1007" s="152"/>
      <c r="K1007" s="124"/>
    </row>
    <row r="1008" spans="4:11">
      <c r="D1008" s="124"/>
      <c r="E1008" s="124"/>
      <c r="F1008" s="124"/>
      <c r="G1008" s="124"/>
      <c r="H1008" s="124"/>
      <c r="I1008" s="124"/>
      <c r="J1008" s="152"/>
      <c r="K1008" s="124"/>
    </row>
    <row r="1009" spans="4:11">
      <c r="D1009" s="124"/>
      <c r="E1009" s="124"/>
      <c r="F1009" s="124"/>
      <c r="G1009" s="124"/>
      <c r="H1009" s="124"/>
      <c r="I1009" s="124"/>
      <c r="J1009" s="152"/>
      <c r="K1009" s="124"/>
    </row>
    <row r="1010" spans="4:11">
      <c r="D1010" s="124"/>
      <c r="E1010" s="124"/>
      <c r="F1010" s="124"/>
      <c r="G1010" s="124"/>
      <c r="H1010" s="124"/>
      <c r="I1010" s="124"/>
      <c r="J1010" s="152"/>
      <c r="K1010" s="124"/>
    </row>
    <row r="1011" spans="4:11">
      <c r="D1011" s="124"/>
      <c r="E1011" s="124"/>
      <c r="F1011" s="124"/>
      <c r="G1011" s="124"/>
      <c r="H1011" s="124"/>
      <c r="I1011" s="124"/>
      <c r="J1011" s="152"/>
      <c r="K1011" s="124"/>
    </row>
    <row r="1012" spans="4:11">
      <c r="D1012" s="124"/>
      <c r="E1012" s="124"/>
      <c r="F1012" s="124"/>
      <c r="G1012" s="124"/>
      <c r="H1012" s="124"/>
      <c r="I1012" s="124"/>
      <c r="J1012" s="152"/>
      <c r="K1012" s="124"/>
    </row>
    <row r="1013" spans="4:11">
      <c r="D1013" s="124"/>
      <c r="E1013" s="124"/>
      <c r="F1013" s="124"/>
      <c r="G1013" s="124"/>
      <c r="H1013" s="124"/>
      <c r="I1013" s="124"/>
      <c r="J1013" s="152"/>
      <c r="K1013" s="124"/>
    </row>
    <row r="1014" spans="4:11">
      <c r="D1014" s="124"/>
      <c r="E1014" s="124"/>
      <c r="F1014" s="124"/>
      <c r="G1014" s="124"/>
      <c r="H1014" s="124"/>
      <c r="I1014" s="124"/>
      <c r="J1014" s="152"/>
      <c r="K1014" s="124"/>
    </row>
    <row r="1015" spans="4:11">
      <c r="D1015" s="124"/>
      <c r="E1015" s="124"/>
      <c r="F1015" s="124"/>
      <c r="G1015" s="124"/>
      <c r="H1015" s="124"/>
      <c r="I1015" s="124"/>
      <c r="J1015" s="152"/>
      <c r="K1015" s="124"/>
    </row>
    <row r="1016" spans="4:11">
      <c r="D1016" s="124"/>
      <c r="E1016" s="124"/>
      <c r="F1016" s="124"/>
      <c r="G1016" s="124"/>
      <c r="H1016" s="124"/>
      <c r="I1016" s="124"/>
      <c r="J1016" s="152"/>
      <c r="K1016" s="124"/>
    </row>
    <row r="1017" spans="4:11">
      <c r="D1017" s="124"/>
      <c r="E1017" s="124"/>
      <c r="F1017" s="124"/>
      <c r="G1017" s="124"/>
      <c r="H1017" s="124"/>
      <c r="I1017" s="124"/>
      <c r="J1017" s="152"/>
      <c r="K1017" s="124"/>
    </row>
    <row r="1018" spans="4:11">
      <c r="D1018" s="124"/>
      <c r="E1018" s="124"/>
      <c r="F1018" s="124"/>
      <c r="G1018" s="124"/>
      <c r="H1018" s="124"/>
      <c r="I1018" s="124"/>
      <c r="J1018" s="152"/>
      <c r="K1018" s="124"/>
    </row>
    <row r="1019" spans="4:11">
      <c r="D1019" s="124"/>
      <c r="E1019" s="124"/>
      <c r="F1019" s="124"/>
      <c r="G1019" s="124"/>
      <c r="H1019" s="124"/>
      <c r="I1019" s="124"/>
      <c r="J1019" s="152"/>
      <c r="K1019" s="124"/>
    </row>
    <row r="1020" spans="4:11">
      <c r="D1020" s="124"/>
      <c r="E1020" s="124"/>
      <c r="F1020" s="124"/>
      <c r="G1020" s="124"/>
      <c r="H1020" s="124"/>
      <c r="I1020" s="124"/>
      <c r="J1020" s="152"/>
      <c r="K1020" s="124"/>
    </row>
    <row r="1021" spans="4:11">
      <c r="D1021" s="124"/>
      <c r="E1021" s="124"/>
      <c r="F1021" s="124"/>
      <c r="G1021" s="124"/>
      <c r="H1021" s="124"/>
      <c r="I1021" s="124"/>
      <c r="J1021" s="152"/>
      <c r="K1021" s="124"/>
    </row>
    <row r="1022" spans="4:11">
      <c r="D1022" s="124"/>
      <c r="E1022" s="124"/>
      <c r="F1022" s="124"/>
      <c r="G1022" s="124"/>
      <c r="H1022" s="124"/>
      <c r="I1022" s="124"/>
      <c r="J1022" s="152"/>
      <c r="K1022" s="124"/>
    </row>
    <row r="1023" spans="4:11">
      <c r="D1023" s="124"/>
      <c r="E1023" s="124"/>
      <c r="F1023" s="124"/>
      <c r="G1023" s="124"/>
      <c r="H1023" s="124"/>
      <c r="I1023" s="124"/>
      <c r="J1023" s="152"/>
      <c r="K1023" s="124"/>
    </row>
    <row r="1024" spans="4:11">
      <c r="D1024" s="124"/>
      <c r="E1024" s="124"/>
      <c r="F1024" s="124"/>
      <c r="G1024" s="124"/>
      <c r="H1024" s="124"/>
      <c r="I1024" s="124"/>
      <c r="J1024" s="152"/>
      <c r="K1024" s="124"/>
    </row>
    <row r="1025" spans="4:11">
      <c r="D1025" s="124"/>
      <c r="E1025" s="124"/>
      <c r="F1025" s="124"/>
      <c r="G1025" s="124"/>
      <c r="H1025" s="124"/>
      <c r="I1025" s="124"/>
      <c r="J1025" s="152"/>
      <c r="K1025" s="124"/>
    </row>
    <row r="1026" spans="4:11">
      <c r="D1026" s="124"/>
      <c r="E1026" s="124"/>
      <c r="F1026" s="124"/>
      <c r="G1026" s="124"/>
      <c r="H1026" s="124"/>
      <c r="I1026" s="124"/>
      <c r="J1026" s="152"/>
      <c r="K1026" s="124"/>
    </row>
    <row r="1027" spans="4:11">
      <c r="D1027" s="124"/>
      <c r="E1027" s="124"/>
      <c r="F1027" s="124"/>
      <c r="G1027" s="124"/>
      <c r="H1027" s="124"/>
      <c r="I1027" s="124"/>
      <c r="J1027" s="152"/>
      <c r="K1027" s="124"/>
    </row>
    <row r="1028" spans="4:11">
      <c r="D1028" s="124"/>
      <c r="E1028" s="124"/>
      <c r="F1028" s="124"/>
      <c r="G1028" s="124"/>
      <c r="H1028" s="124"/>
      <c r="I1028" s="124"/>
      <c r="J1028" s="152"/>
      <c r="K1028" s="124"/>
    </row>
    <row r="1029" spans="4:11">
      <c r="D1029" s="124"/>
      <c r="E1029" s="124"/>
      <c r="F1029" s="124"/>
      <c r="G1029" s="124"/>
      <c r="H1029" s="124"/>
      <c r="I1029" s="124"/>
      <c r="J1029" s="152"/>
      <c r="K1029" s="124"/>
    </row>
    <row r="1030" spans="4:11">
      <c r="D1030" s="124"/>
      <c r="E1030" s="124"/>
      <c r="F1030" s="124"/>
      <c r="G1030" s="124"/>
      <c r="H1030" s="124"/>
      <c r="I1030" s="124"/>
      <c r="J1030" s="152"/>
      <c r="K1030" s="124"/>
    </row>
    <row r="1031" spans="4:11">
      <c r="D1031" s="124"/>
      <c r="E1031" s="124"/>
      <c r="F1031" s="124"/>
      <c r="G1031" s="124"/>
      <c r="H1031" s="124"/>
      <c r="I1031" s="124"/>
      <c r="J1031" s="152"/>
      <c r="K1031" s="124"/>
    </row>
    <row r="1032" spans="4:11">
      <c r="D1032" s="124"/>
      <c r="E1032" s="124"/>
      <c r="F1032" s="124"/>
      <c r="G1032" s="124"/>
      <c r="H1032" s="124"/>
      <c r="I1032" s="124"/>
      <c r="J1032" s="152"/>
      <c r="K1032" s="124"/>
    </row>
    <row r="1033" spans="4:11">
      <c r="D1033" s="124"/>
      <c r="E1033" s="124"/>
      <c r="F1033" s="124"/>
      <c r="G1033" s="124"/>
      <c r="H1033" s="124"/>
      <c r="I1033" s="124"/>
      <c r="J1033" s="152"/>
      <c r="K1033" s="124"/>
    </row>
    <row r="1034" spans="4:11">
      <c r="D1034" s="124"/>
      <c r="E1034" s="124"/>
      <c r="F1034" s="124"/>
      <c r="G1034" s="124"/>
      <c r="H1034" s="124"/>
      <c r="I1034" s="124"/>
      <c r="J1034" s="152"/>
      <c r="K1034" s="124"/>
    </row>
    <row r="1035" spans="4:11">
      <c r="D1035" s="124"/>
      <c r="E1035" s="124"/>
      <c r="F1035" s="124"/>
      <c r="G1035" s="124"/>
      <c r="H1035" s="124"/>
      <c r="I1035" s="124"/>
      <c r="J1035" s="152"/>
      <c r="K1035" s="124"/>
    </row>
    <row r="1036" spans="4:11">
      <c r="D1036" s="124"/>
      <c r="E1036" s="124"/>
      <c r="F1036" s="124"/>
      <c r="G1036" s="124"/>
      <c r="H1036" s="124"/>
      <c r="I1036" s="124"/>
      <c r="J1036" s="152"/>
      <c r="K1036" s="124"/>
    </row>
    <row r="1037" spans="4:11">
      <c r="D1037" s="124"/>
      <c r="E1037" s="124"/>
      <c r="F1037" s="124"/>
      <c r="G1037" s="124"/>
      <c r="H1037" s="124"/>
      <c r="I1037" s="124"/>
      <c r="J1037" s="152"/>
      <c r="K1037" s="124"/>
    </row>
    <row r="1038" spans="4:11">
      <c r="D1038" s="124"/>
      <c r="E1038" s="124"/>
      <c r="F1038" s="124"/>
      <c r="G1038" s="124"/>
      <c r="H1038" s="124"/>
      <c r="I1038" s="124"/>
      <c r="J1038" s="152"/>
      <c r="K1038" s="124"/>
    </row>
    <row r="1039" spans="4:11">
      <c r="D1039" s="124"/>
      <c r="E1039" s="124"/>
      <c r="F1039" s="124"/>
      <c r="G1039" s="124"/>
      <c r="H1039" s="124"/>
      <c r="I1039" s="124"/>
      <c r="J1039" s="152"/>
      <c r="K1039" s="124"/>
    </row>
    <row r="1040" spans="4:11">
      <c r="D1040" s="124"/>
      <c r="E1040" s="124"/>
      <c r="F1040" s="124"/>
      <c r="G1040" s="124"/>
      <c r="H1040" s="124"/>
      <c r="I1040" s="124"/>
      <c r="J1040" s="152"/>
      <c r="K1040" s="124"/>
    </row>
    <row r="1041" spans="4:11">
      <c r="D1041" s="124"/>
      <c r="E1041" s="124"/>
      <c r="F1041" s="124"/>
      <c r="G1041" s="124"/>
      <c r="H1041" s="124"/>
      <c r="I1041" s="124"/>
      <c r="J1041" s="152"/>
      <c r="K1041" s="124"/>
    </row>
    <row r="1042" spans="4:11">
      <c r="D1042" s="124"/>
      <c r="E1042" s="124"/>
      <c r="F1042" s="124"/>
      <c r="G1042" s="124"/>
      <c r="H1042" s="124"/>
      <c r="I1042" s="124"/>
      <c r="J1042" s="152"/>
      <c r="K1042" s="124"/>
    </row>
    <row r="1043" spans="4:11">
      <c r="D1043" s="124"/>
      <c r="E1043" s="124"/>
      <c r="F1043" s="124"/>
      <c r="G1043" s="124"/>
      <c r="H1043" s="124"/>
      <c r="I1043" s="124"/>
      <c r="J1043" s="152"/>
      <c r="K1043" s="124"/>
    </row>
    <row r="1044" spans="4:11">
      <c r="D1044" s="124"/>
      <c r="E1044" s="124"/>
      <c r="F1044" s="124"/>
      <c r="G1044" s="124"/>
      <c r="H1044" s="124"/>
      <c r="I1044" s="124"/>
      <c r="J1044" s="152"/>
      <c r="K1044" s="124"/>
    </row>
    <row r="1045" spans="4:11">
      <c r="D1045" s="124"/>
      <c r="E1045" s="124"/>
      <c r="F1045" s="124"/>
      <c r="G1045" s="124"/>
      <c r="H1045" s="124"/>
      <c r="I1045" s="124"/>
      <c r="J1045" s="152"/>
      <c r="K1045" s="124"/>
    </row>
    <row r="1046" spans="4:11">
      <c r="D1046" s="124"/>
      <c r="E1046" s="124"/>
      <c r="F1046" s="124"/>
      <c r="G1046" s="124"/>
      <c r="H1046" s="124"/>
      <c r="I1046" s="124"/>
      <c r="J1046" s="152"/>
      <c r="K1046" s="124"/>
    </row>
    <row r="1047" spans="4:11">
      <c r="D1047" s="124"/>
      <c r="E1047" s="124"/>
      <c r="F1047" s="124"/>
      <c r="G1047" s="124"/>
      <c r="H1047" s="124"/>
      <c r="I1047" s="124"/>
      <c r="J1047" s="152"/>
      <c r="K1047" s="124"/>
    </row>
    <row r="1048" spans="4:11">
      <c r="D1048" s="124"/>
      <c r="E1048" s="124"/>
      <c r="F1048" s="124"/>
      <c r="G1048" s="124"/>
      <c r="H1048" s="124"/>
      <c r="I1048" s="124"/>
      <c r="J1048" s="152"/>
      <c r="K1048" s="124"/>
    </row>
    <row r="1049" spans="4:11">
      <c r="D1049" s="124"/>
      <c r="E1049" s="124"/>
      <c r="F1049" s="124"/>
      <c r="G1049" s="124"/>
      <c r="H1049" s="124"/>
      <c r="I1049" s="124"/>
      <c r="J1049" s="152"/>
      <c r="K1049" s="124"/>
    </row>
    <row r="1050" spans="4:11">
      <c r="D1050" s="124"/>
      <c r="E1050" s="124"/>
      <c r="F1050" s="124"/>
      <c r="G1050" s="124"/>
      <c r="H1050" s="124"/>
      <c r="I1050" s="124"/>
      <c r="J1050" s="152"/>
      <c r="K1050" s="124"/>
    </row>
    <row r="1051" spans="4:11">
      <c r="D1051" s="124"/>
      <c r="E1051" s="124"/>
      <c r="F1051" s="124"/>
      <c r="G1051" s="124"/>
      <c r="H1051" s="124"/>
      <c r="I1051" s="124"/>
      <c r="J1051" s="152"/>
      <c r="K1051" s="124"/>
    </row>
    <row r="1052" spans="4:11">
      <c r="D1052" s="124"/>
      <c r="E1052" s="124"/>
      <c r="F1052" s="124"/>
      <c r="G1052" s="124"/>
      <c r="H1052" s="124"/>
      <c r="I1052" s="124"/>
      <c r="J1052" s="152"/>
      <c r="K1052" s="124"/>
    </row>
    <row r="1053" spans="4:11">
      <c r="D1053" s="124"/>
      <c r="E1053" s="124"/>
      <c r="F1053" s="124"/>
      <c r="G1053" s="124"/>
      <c r="H1053" s="124"/>
      <c r="I1053" s="124"/>
      <c r="J1053" s="152"/>
      <c r="K1053" s="124"/>
    </row>
    <row r="1054" spans="4:11">
      <c r="D1054" s="124"/>
      <c r="E1054" s="124"/>
      <c r="F1054" s="124"/>
      <c r="G1054" s="124"/>
      <c r="H1054" s="124"/>
      <c r="I1054" s="124"/>
      <c r="J1054" s="152"/>
      <c r="K1054" s="124"/>
    </row>
    <row r="1055" spans="4:11">
      <c r="D1055" s="124"/>
      <c r="E1055" s="124"/>
      <c r="F1055" s="124"/>
      <c r="G1055" s="124"/>
      <c r="H1055" s="124"/>
      <c r="I1055" s="124"/>
      <c r="J1055" s="152"/>
      <c r="K1055" s="124"/>
    </row>
    <row r="1056" spans="4:11">
      <c r="D1056" s="124"/>
      <c r="E1056" s="124"/>
      <c r="F1056" s="124"/>
      <c r="G1056" s="124"/>
      <c r="H1056" s="124"/>
      <c r="I1056" s="124"/>
      <c r="J1056" s="152"/>
      <c r="K1056" s="124"/>
    </row>
    <row r="1057" spans="4:11">
      <c r="D1057" s="124"/>
      <c r="E1057" s="124"/>
      <c r="F1057" s="124"/>
      <c r="G1057" s="124"/>
      <c r="H1057" s="124"/>
      <c r="I1057" s="124"/>
      <c r="J1057" s="152"/>
      <c r="K1057" s="124"/>
    </row>
    <row r="1058" spans="4:11">
      <c r="D1058" s="124"/>
      <c r="E1058" s="124"/>
      <c r="F1058" s="124"/>
      <c r="G1058" s="124"/>
      <c r="H1058" s="124"/>
      <c r="I1058" s="124"/>
      <c r="J1058" s="152"/>
      <c r="K1058" s="124"/>
    </row>
    <row r="1059" spans="4:11">
      <c r="D1059" s="124"/>
      <c r="E1059" s="124"/>
      <c r="F1059" s="124"/>
      <c r="G1059" s="124"/>
      <c r="H1059" s="124"/>
      <c r="I1059" s="124"/>
      <c r="J1059" s="152"/>
      <c r="K1059" s="124"/>
    </row>
    <row r="1060" spans="4:11">
      <c r="D1060" s="124"/>
      <c r="E1060" s="124"/>
      <c r="F1060" s="124"/>
      <c r="G1060" s="124"/>
      <c r="H1060" s="124"/>
      <c r="I1060" s="124"/>
      <c r="J1060" s="152"/>
      <c r="K1060" s="124"/>
    </row>
    <row r="1061" spans="4:11">
      <c r="D1061" s="124"/>
      <c r="E1061" s="124"/>
      <c r="F1061" s="124"/>
      <c r="G1061" s="124"/>
      <c r="H1061" s="124"/>
      <c r="I1061" s="124"/>
      <c r="J1061" s="152"/>
      <c r="K1061" s="124"/>
    </row>
    <row r="1062" spans="4:11">
      <c r="D1062" s="124"/>
      <c r="E1062" s="124"/>
      <c r="F1062" s="124"/>
      <c r="G1062" s="124"/>
      <c r="H1062" s="124"/>
      <c r="I1062" s="124"/>
      <c r="J1062" s="152"/>
      <c r="K1062" s="124"/>
    </row>
    <row r="1063" spans="4:11">
      <c r="D1063" s="124"/>
      <c r="E1063" s="124"/>
      <c r="F1063" s="124"/>
      <c r="G1063" s="124"/>
      <c r="H1063" s="124"/>
      <c r="I1063" s="124"/>
      <c r="J1063" s="152"/>
      <c r="K1063" s="124"/>
    </row>
    <row r="1064" spans="4:11">
      <c r="D1064" s="124"/>
      <c r="E1064" s="124"/>
      <c r="F1064" s="124"/>
      <c r="G1064" s="124"/>
      <c r="H1064" s="124"/>
      <c r="I1064" s="124"/>
      <c r="J1064" s="152"/>
      <c r="K1064" s="124"/>
    </row>
    <row r="1065" spans="4:11">
      <c r="D1065" s="124"/>
      <c r="E1065" s="124"/>
      <c r="F1065" s="124"/>
      <c r="G1065" s="124"/>
      <c r="H1065" s="124"/>
      <c r="I1065" s="124"/>
      <c r="J1065" s="152"/>
      <c r="K1065" s="124"/>
    </row>
    <row r="1066" spans="4:11">
      <c r="D1066" s="124"/>
      <c r="E1066" s="124"/>
      <c r="F1066" s="124"/>
      <c r="G1066" s="124"/>
      <c r="H1066" s="124"/>
      <c r="I1066" s="124"/>
      <c r="J1066" s="152"/>
      <c r="K1066" s="124"/>
    </row>
    <row r="1067" spans="4:11">
      <c r="D1067" s="124"/>
      <c r="E1067" s="124"/>
      <c r="F1067" s="124"/>
      <c r="G1067" s="124"/>
      <c r="H1067" s="124"/>
      <c r="I1067" s="124"/>
      <c r="J1067" s="152"/>
      <c r="K1067" s="124"/>
    </row>
    <row r="1068" spans="4:11">
      <c r="D1068" s="124"/>
      <c r="E1068" s="124"/>
      <c r="F1068" s="124"/>
      <c r="G1068" s="124"/>
      <c r="H1068" s="124"/>
      <c r="I1068" s="124"/>
      <c r="J1068" s="152"/>
      <c r="K1068" s="124"/>
    </row>
    <row r="1069" spans="4:11">
      <c r="D1069" s="124"/>
      <c r="E1069" s="124"/>
      <c r="F1069" s="124"/>
      <c r="G1069" s="124"/>
      <c r="H1069" s="124"/>
      <c r="I1069" s="124"/>
      <c r="J1069" s="152"/>
      <c r="K1069" s="124"/>
    </row>
    <row r="1070" spans="4:11">
      <c r="D1070" s="124"/>
      <c r="E1070" s="124"/>
      <c r="F1070" s="124"/>
      <c r="G1070" s="124"/>
      <c r="H1070" s="124"/>
      <c r="I1070" s="124"/>
      <c r="J1070" s="152"/>
      <c r="K1070" s="124"/>
    </row>
    <row r="1071" spans="4:11">
      <c r="D1071" s="124"/>
      <c r="E1071" s="124"/>
      <c r="F1071" s="124"/>
      <c r="G1071" s="124"/>
      <c r="H1071" s="124"/>
      <c r="I1071" s="124"/>
      <c r="J1071" s="152"/>
      <c r="K1071" s="124"/>
    </row>
    <row r="1072" spans="4:11">
      <c r="D1072" s="124"/>
      <c r="E1072" s="124"/>
      <c r="F1072" s="124"/>
      <c r="G1072" s="124"/>
      <c r="H1072" s="124"/>
      <c r="I1072" s="124"/>
      <c r="J1072" s="152"/>
      <c r="K1072" s="124"/>
    </row>
    <row r="1073" spans="4:11">
      <c r="D1073" s="124"/>
      <c r="E1073" s="124"/>
      <c r="F1073" s="124"/>
      <c r="G1073" s="124"/>
      <c r="H1073" s="124"/>
      <c r="I1073" s="124"/>
      <c r="J1073" s="152"/>
      <c r="K1073" s="124"/>
    </row>
    <row r="1074" spans="4:11">
      <c r="D1074" s="124"/>
      <c r="E1074" s="124"/>
      <c r="F1074" s="124"/>
      <c r="G1074" s="124"/>
      <c r="H1074" s="124"/>
      <c r="I1074" s="124"/>
      <c r="J1074" s="152"/>
      <c r="K1074" s="124"/>
    </row>
    <row r="1075" spans="4:11">
      <c r="D1075" s="124"/>
      <c r="E1075" s="124"/>
      <c r="F1075" s="124"/>
      <c r="G1075" s="124"/>
      <c r="H1075" s="124"/>
      <c r="I1075" s="124"/>
      <c r="J1075" s="152"/>
      <c r="K1075" s="124"/>
    </row>
    <row r="1076" spans="4:11">
      <c r="D1076" s="124"/>
      <c r="E1076" s="124"/>
      <c r="F1076" s="124"/>
      <c r="G1076" s="124"/>
      <c r="H1076" s="124"/>
      <c r="I1076" s="124"/>
      <c r="J1076" s="152"/>
      <c r="K1076" s="124"/>
    </row>
    <row r="1077" spans="4:11">
      <c r="D1077" s="124"/>
      <c r="E1077" s="124"/>
      <c r="F1077" s="124"/>
      <c r="G1077" s="124"/>
      <c r="H1077" s="124"/>
      <c r="I1077" s="124"/>
      <c r="J1077" s="152"/>
      <c r="K1077" s="124"/>
    </row>
    <row r="1078" spans="4:11">
      <c r="D1078" s="124"/>
      <c r="E1078" s="124"/>
      <c r="F1078" s="124"/>
      <c r="G1078" s="124"/>
      <c r="H1078" s="124"/>
      <c r="I1078" s="124"/>
      <c r="J1078" s="152"/>
      <c r="K1078" s="124"/>
    </row>
    <row r="1079" spans="4:11">
      <c r="D1079" s="124"/>
      <c r="E1079" s="124"/>
      <c r="F1079" s="124"/>
      <c r="G1079" s="124"/>
      <c r="H1079" s="124"/>
      <c r="I1079" s="124"/>
      <c r="J1079" s="152"/>
      <c r="K1079" s="124"/>
    </row>
    <row r="1080" spans="4:11">
      <c r="D1080" s="124"/>
      <c r="E1080" s="124"/>
      <c r="F1080" s="124"/>
      <c r="G1080" s="124"/>
      <c r="H1080" s="124"/>
      <c r="I1080" s="124"/>
      <c r="J1080" s="152"/>
      <c r="K1080" s="124"/>
    </row>
    <row r="1081" spans="4:11">
      <c r="D1081" s="124"/>
      <c r="E1081" s="124"/>
      <c r="F1081" s="124"/>
      <c r="G1081" s="124"/>
      <c r="H1081" s="124"/>
      <c r="I1081" s="124"/>
      <c r="J1081" s="152"/>
      <c r="K1081" s="124"/>
    </row>
    <row r="1082" spans="4:11">
      <c r="D1082" s="124"/>
      <c r="E1082" s="124"/>
      <c r="F1082" s="124"/>
      <c r="G1082" s="124"/>
      <c r="H1082" s="124"/>
      <c r="I1082" s="124"/>
      <c r="J1082" s="152"/>
      <c r="K1082" s="124"/>
    </row>
    <row r="1083" spans="4:11">
      <c r="D1083" s="124"/>
      <c r="E1083" s="124"/>
      <c r="F1083" s="124"/>
      <c r="G1083" s="124"/>
      <c r="H1083" s="124"/>
      <c r="I1083" s="124"/>
      <c r="J1083" s="152"/>
      <c r="K1083" s="124"/>
    </row>
    <row r="1084" spans="4:11">
      <c r="D1084" s="124"/>
      <c r="E1084" s="124"/>
      <c r="F1084" s="124"/>
      <c r="G1084" s="124"/>
      <c r="H1084" s="124"/>
      <c r="I1084" s="124"/>
      <c r="J1084" s="152"/>
      <c r="K1084" s="124"/>
    </row>
    <row r="1085" spans="4:11">
      <c r="D1085" s="124"/>
      <c r="E1085" s="124"/>
      <c r="F1085" s="124"/>
      <c r="G1085" s="124"/>
      <c r="H1085" s="124"/>
      <c r="I1085" s="124"/>
      <c r="J1085" s="152"/>
      <c r="K1085" s="124"/>
    </row>
    <row r="1086" spans="4:11">
      <c r="D1086" s="124"/>
      <c r="E1086" s="124"/>
      <c r="F1086" s="124"/>
      <c r="G1086" s="124"/>
      <c r="H1086" s="124"/>
      <c r="I1086" s="124"/>
      <c r="J1086" s="152"/>
      <c r="K1086" s="124"/>
    </row>
    <row r="1087" spans="4:11">
      <c r="D1087" s="124"/>
      <c r="E1087" s="124"/>
      <c r="F1087" s="124"/>
      <c r="G1087" s="124"/>
      <c r="H1087" s="124"/>
      <c r="I1087" s="124"/>
      <c r="J1087" s="152"/>
      <c r="K1087" s="124"/>
    </row>
    <row r="1088" spans="4:11">
      <c r="D1088" s="124"/>
      <c r="E1088" s="124"/>
      <c r="F1088" s="124"/>
      <c r="G1088" s="124"/>
      <c r="H1088" s="124"/>
      <c r="I1088" s="124"/>
      <c r="J1088" s="152"/>
      <c r="K1088" s="124"/>
    </row>
    <row r="1089" spans="4:11">
      <c r="D1089" s="124"/>
      <c r="E1089" s="124"/>
      <c r="F1089" s="124"/>
      <c r="G1089" s="124"/>
      <c r="H1089" s="124"/>
      <c r="I1089" s="124"/>
      <c r="J1089" s="152"/>
      <c r="K1089" s="124"/>
    </row>
    <row r="1090" spans="4:11">
      <c r="D1090" s="124"/>
      <c r="E1090" s="124"/>
      <c r="F1090" s="124"/>
      <c r="G1090" s="124"/>
      <c r="H1090" s="124"/>
      <c r="I1090" s="124"/>
      <c r="J1090" s="152"/>
      <c r="K1090" s="124"/>
    </row>
    <row r="1091" spans="4:11">
      <c r="D1091" s="124"/>
      <c r="E1091" s="124"/>
      <c r="F1091" s="124"/>
      <c r="G1091" s="124"/>
      <c r="H1091" s="124"/>
      <c r="I1091" s="124"/>
      <c r="J1091" s="152"/>
      <c r="K1091" s="124"/>
    </row>
    <row r="1092" spans="4:11">
      <c r="D1092" s="124"/>
      <c r="E1092" s="124"/>
      <c r="F1092" s="124"/>
      <c r="G1092" s="124"/>
      <c r="H1092" s="124"/>
      <c r="I1092" s="124"/>
      <c r="J1092" s="152"/>
      <c r="K1092" s="124"/>
    </row>
    <row r="1093" spans="4:11">
      <c r="D1093" s="124"/>
      <c r="E1093" s="124"/>
      <c r="F1093" s="124"/>
      <c r="G1093" s="124"/>
      <c r="H1093" s="124"/>
      <c r="I1093" s="124"/>
      <c r="J1093" s="152"/>
      <c r="K1093" s="124"/>
    </row>
    <row r="1094" spans="4:11">
      <c r="D1094" s="124"/>
      <c r="E1094" s="124"/>
      <c r="F1094" s="124"/>
      <c r="G1094" s="124"/>
      <c r="H1094" s="124"/>
      <c r="I1094" s="124"/>
      <c r="J1094" s="152"/>
      <c r="K1094" s="124"/>
    </row>
    <row r="1095" spans="4:11">
      <c r="D1095" s="124"/>
      <c r="E1095" s="124"/>
      <c r="F1095" s="124"/>
      <c r="G1095" s="124"/>
      <c r="H1095" s="124"/>
      <c r="I1095" s="124"/>
      <c r="J1095" s="152"/>
      <c r="K1095" s="124"/>
    </row>
    <row r="1096" spans="4:11">
      <c r="D1096" s="124"/>
      <c r="E1096" s="124"/>
      <c r="F1096" s="124"/>
      <c r="G1096" s="124"/>
      <c r="H1096" s="124"/>
      <c r="I1096" s="124"/>
      <c r="J1096" s="152"/>
      <c r="K1096" s="124"/>
    </row>
    <row r="1097" spans="4:11">
      <c r="D1097" s="124"/>
      <c r="E1097" s="124"/>
      <c r="F1097" s="124"/>
      <c r="G1097" s="124"/>
      <c r="H1097" s="124"/>
      <c r="I1097" s="124"/>
      <c r="J1097" s="152"/>
      <c r="K1097" s="124"/>
    </row>
    <row r="1098" spans="4:11">
      <c r="D1098" s="124"/>
      <c r="E1098" s="124"/>
      <c r="F1098" s="124"/>
      <c r="G1098" s="124"/>
      <c r="H1098" s="124"/>
      <c r="I1098" s="124"/>
      <c r="J1098" s="152"/>
      <c r="K1098" s="124"/>
    </row>
    <row r="1099" spans="4:11">
      <c r="D1099" s="124"/>
      <c r="E1099" s="124"/>
      <c r="F1099" s="124"/>
      <c r="G1099" s="124"/>
      <c r="H1099" s="124"/>
      <c r="I1099" s="124"/>
      <c r="J1099" s="152"/>
      <c r="K1099" s="124"/>
    </row>
    <row r="1100" spans="4:11">
      <c r="D1100" s="124"/>
      <c r="E1100" s="124"/>
      <c r="F1100" s="124"/>
      <c r="G1100" s="124"/>
      <c r="H1100" s="124"/>
      <c r="I1100" s="124"/>
      <c r="J1100" s="152"/>
      <c r="K1100" s="124"/>
    </row>
  </sheetData>
  <sheetProtection algorithmName="SHA-512" hashValue="5j/Mcqa1vQIOijXhd7dwhzk9MBHgI9yys0mJSeWQ9sxrscpIfb9MtSfMYdlgd/m4s000LbZgqffm5avHxwfbfQ==" saltValue="Mf5AECsNNsETRXveoqcT2g==" spinCount="100000" sheet="1" objects="1" scenarios="1" formatRows="0" insertRows="0" selectLockedCells="1" sort="0" autoFilter="0"/>
  <dataValidations count="7">
    <dataValidation type="list" allowBlank="1" showInputMessage="1" showErrorMessage="1" sqref="K8:K400" xr:uid="{00000000-0002-0000-0600-000000000000}">
      <formula1>"None, Commercial/HM0/PPO, Medicare, Medicaid, Medicare/Medicaid"</formula1>
    </dataValidation>
    <dataValidation type="list" allowBlank="1" showInputMessage="1" showErrorMessage="1" sqref="F8:F400" xr:uid="{00000000-0002-0000-0600-000001000000}">
      <formula1>"Adult, Geri, Womens Health, Pediatric"</formula1>
    </dataValidation>
    <dataValidation type="list" allowBlank="1" showInputMessage="1" showErrorMessage="1" sqref="H8:H400" xr:uid="{00000000-0002-0000-0600-000002000000}">
      <formula1>"1,2,3,4,5"</formula1>
    </dataValidation>
    <dataValidation type="list" allowBlank="1" showInputMessage="1" showErrorMessage="1" sqref="E8:E400" xr:uid="{00000000-0002-0000-0600-000004000000}">
      <formula1>"Caucasian, Hispanic, Black or African American, Asian, Other"</formula1>
    </dataValidation>
    <dataValidation type="list" allowBlank="1" showInputMessage="1" showErrorMessage="1" sqref="G8:G400" xr:uid="{00000000-0002-0000-0600-000005000000}">
      <formula1>"HEENT, Neuro, Respiratory, Cardiac, GI, GU, GYN, OB, Prenatal, Endocrinology, Dermatology, Musculoskeletal, Injury, Well Child Check, Physical, Immunization, Psychiatric"</formula1>
    </dataValidation>
    <dataValidation type="list" allowBlank="1" showInputMessage="1" showErrorMessage="1" sqref="I8:I400" xr:uid="{00000000-0002-0000-0600-000006000000}">
      <formula1>"Est. Pt. 1, Est. Pt. 2, Est Pt. 3, Est. Pt. 4, Est. Pt. 5, New Pt. 1, New Pt. 2, New Pt. 3, New Pt. 4, New Pt. 5"</formula1>
    </dataValidation>
    <dataValidation type="list" allowBlank="1" showInputMessage="1" showErrorMessage="1" sqref="D8:D11 D13:D400" xr:uid="{00000000-0002-0000-0600-000003000000}">
      <formula1>"Male, Female, Transgender"</formula1>
    </dataValidation>
  </dataValidations>
  <printOptions gridLines="1"/>
  <pageMargins left="0.75" right="0.75" top="1" bottom="1" header="0.3" footer="0.3"/>
  <pageSetup scale="31" orientation="landscape" horizontalDpi="4294967293" verticalDpi="4294967293" r:id="rId1"/>
  <headerFooter>
    <oddFooter>&amp;R&amp;"Calibri,Regular"&amp;K000000Rev. 5.2021</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pageSetUpPr fitToPage="1"/>
  </sheetPr>
  <dimension ref="A1:N1092"/>
  <sheetViews>
    <sheetView showRuler="0" zoomScale="61" zoomScaleNormal="61" zoomScalePageLayoutView="27" workbookViewId="0">
      <selection sqref="A1:A1048576"/>
    </sheetView>
  </sheetViews>
  <sheetFormatPr defaultColWidth="8.83203125" defaultRowHeight="14.5"/>
  <cols>
    <col min="1" max="1" width="15.33203125" style="81" customWidth="1"/>
    <col min="2" max="2" width="89.83203125" style="81" customWidth="1"/>
    <col min="3" max="3" width="12.83203125" style="126" customWidth="1"/>
    <col min="4" max="4" width="15" style="141" customWidth="1"/>
    <col min="5" max="5" width="28.5" style="142" customWidth="1"/>
    <col min="6" max="6" width="18.83203125" style="143" customWidth="1"/>
    <col min="7" max="7" width="19.6640625" style="144" customWidth="1"/>
    <col min="8" max="8" width="13.5" style="145" customWidth="1"/>
    <col min="9" max="9" width="15.83203125" style="146" customWidth="1"/>
    <col min="10" max="10" width="31.1640625" style="153" customWidth="1"/>
    <col min="11" max="11" width="24.83203125" style="147" customWidth="1"/>
    <col min="12" max="13" width="61.83203125" style="152" customWidth="1"/>
    <col min="14" max="14" width="25.83203125" style="152" customWidth="1"/>
    <col min="15" max="16384" width="8.83203125" style="81"/>
  </cols>
  <sheetData>
    <row r="1" spans="1:14" ht="26">
      <c r="B1" s="148" t="s">
        <v>116</v>
      </c>
      <c r="C1" s="123"/>
      <c r="D1" s="124"/>
      <c r="E1" s="125"/>
      <c r="F1" s="124"/>
      <c r="G1" s="124"/>
      <c r="H1" s="124"/>
      <c r="I1" s="124"/>
      <c r="J1" s="152"/>
      <c r="K1" s="124"/>
    </row>
    <row r="2" spans="1:14" ht="26">
      <c r="B2" s="1" t="s">
        <v>1</v>
      </c>
      <c r="C2" s="123"/>
      <c r="D2" s="124"/>
      <c r="E2" s="125"/>
      <c r="F2" s="124"/>
      <c r="G2" s="124"/>
      <c r="H2" s="124"/>
      <c r="I2" s="124"/>
      <c r="J2" s="152"/>
      <c r="K2" s="124"/>
    </row>
    <row r="3" spans="1:14" ht="21">
      <c r="B3" s="2" t="s">
        <v>2</v>
      </c>
      <c r="D3" s="124"/>
      <c r="E3" s="124"/>
      <c r="F3" s="124"/>
      <c r="G3" s="124"/>
      <c r="H3" s="124"/>
      <c r="I3" s="124"/>
      <c r="J3" s="152"/>
      <c r="K3" s="124"/>
    </row>
    <row r="4" spans="1:14" ht="21">
      <c r="B4" s="3" t="s">
        <v>3</v>
      </c>
      <c r="D4" s="124"/>
      <c r="E4" s="124"/>
      <c r="F4" s="124"/>
      <c r="G4" s="124"/>
      <c r="H4" s="124"/>
      <c r="I4" s="124"/>
      <c r="J4" s="152"/>
      <c r="K4" s="124"/>
    </row>
    <row r="5" spans="1:14" ht="21">
      <c r="B5" s="2" t="s">
        <v>28</v>
      </c>
      <c r="D5" s="124"/>
      <c r="E5" s="124"/>
      <c r="F5" s="124"/>
      <c r="G5" s="124"/>
      <c r="H5" s="124"/>
      <c r="I5" s="124"/>
      <c r="J5" s="152"/>
      <c r="K5" s="124"/>
    </row>
    <row r="6" spans="1:14" ht="21.5" thickBot="1">
      <c r="B6" s="4" t="s">
        <v>27</v>
      </c>
      <c r="D6" s="124"/>
      <c r="E6" s="124"/>
      <c r="F6" s="124"/>
      <c r="G6" s="124"/>
      <c r="H6" s="124"/>
      <c r="I6" s="124"/>
      <c r="J6" s="152"/>
      <c r="K6" s="124"/>
    </row>
    <row r="7" spans="1:14" ht="73" customHeight="1">
      <c r="A7" s="160"/>
      <c r="B7" s="114" t="s">
        <v>118</v>
      </c>
      <c r="C7" s="117" t="s">
        <v>26</v>
      </c>
      <c r="D7" s="5" t="s">
        <v>24</v>
      </c>
      <c r="E7" s="118" t="s">
        <v>25</v>
      </c>
      <c r="F7" s="119" t="s">
        <v>20</v>
      </c>
      <c r="G7" s="120" t="s">
        <v>22</v>
      </c>
      <c r="H7" s="6" t="s">
        <v>21</v>
      </c>
      <c r="I7" s="121" t="s">
        <v>29</v>
      </c>
      <c r="J7" s="9" t="s">
        <v>66</v>
      </c>
      <c r="K7" s="122" t="s">
        <v>23</v>
      </c>
      <c r="L7" s="8" t="s">
        <v>19</v>
      </c>
      <c r="M7" s="154" t="s">
        <v>18</v>
      </c>
      <c r="N7" s="7" t="s">
        <v>67</v>
      </c>
    </row>
    <row r="8" spans="1:14" ht="22" customHeight="1">
      <c r="A8" s="149" t="s">
        <v>17</v>
      </c>
      <c r="B8" s="150" t="s">
        <v>16</v>
      </c>
      <c r="C8" s="161"/>
      <c r="D8" s="162"/>
      <c r="E8" s="163"/>
      <c r="F8" s="164"/>
      <c r="G8" s="165"/>
      <c r="H8" s="166"/>
      <c r="I8" s="167"/>
      <c r="J8" s="9"/>
      <c r="K8" s="168"/>
      <c r="L8" s="8"/>
      <c r="M8" s="169"/>
      <c r="N8" s="7"/>
    </row>
    <row r="9" spans="1:14" ht="26" customHeight="1">
      <c r="A9" s="136"/>
      <c r="B9" s="137"/>
      <c r="C9" s="127"/>
      <c r="D9" s="128"/>
      <c r="E9" s="129"/>
      <c r="F9" s="130"/>
      <c r="G9" s="131"/>
      <c r="H9" s="132"/>
      <c r="I9" s="133"/>
      <c r="J9" s="86"/>
      <c r="K9" s="134"/>
      <c r="L9" s="87"/>
      <c r="M9" s="135"/>
      <c r="N9" s="88"/>
    </row>
    <row r="10" spans="1:14" ht="26" customHeight="1">
      <c r="A10" s="138"/>
      <c r="B10" s="137"/>
      <c r="C10" s="127"/>
      <c r="D10" s="128"/>
      <c r="E10" s="129"/>
      <c r="F10" s="130"/>
      <c r="G10" s="131"/>
      <c r="H10" s="132"/>
      <c r="I10" s="133"/>
      <c r="J10" s="86"/>
      <c r="K10" s="134"/>
      <c r="L10" s="87"/>
      <c r="M10" s="135"/>
      <c r="N10" s="88"/>
    </row>
    <row r="11" spans="1:14" ht="26" customHeight="1">
      <c r="A11" s="138"/>
      <c r="B11" s="137"/>
      <c r="C11" s="127"/>
      <c r="D11" s="128"/>
      <c r="E11" s="129"/>
      <c r="F11" s="130"/>
      <c r="G11" s="131"/>
      <c r="H11" s="132"/>
      <c r="I11" s="133"/>
      <c r="J11" s="86"/>
      <c r="K11" s="134"/>
      <c r="L11" s="87"/>
      <c r="M11" s="135"/>
      <c r="N11" s="88"/>
    </row>
    <row r="12" spans="1:14" ht="26" customHeight="1">
      <c r="A12" s="138"/>
      <c r="B12" s="137"/>
      <c r="C12" s="127"/>
      <c r="D12" s="128"/>
      <c r="E12" s="129"/>
      <c r="F12" s="130"/>
      <c r="G12" s="131"/>
      <c r="H12" s="132"/>
      <c r="I12" s="133"/>
      <c r="J12" s="86"/>
      <c r="K12" s="134"/>
      <c r="L12" s="87"/>
      <c r="M12" s="135"/>
      <c r="N12" s="88"/>
    </row>
    <row r="13" spans="1:14" ht="26" customHeight="1">
      <c r="A13" s="138"/>
      <c r="B13" s="137"/>
      <c r="C13" s="127"/>
      <c r="D13" s="128"/>
      <c r="E13" s="129"/>
      <c r="F13" s="130"/>
      <c r="G13" s="131"/>
      <c r="H13" s="132"/>
      <c r="I13" s="133"/>
      <c r="J13" s="86"/>
      <c r="K13" s="134"/>
      <c r="L13" s="87"/>
      <c r="M13" s="135"/>
      <c r="N13" s="88"/>
    </row>
    <row r="14" spans="1:14" ht="26" customHeight="1">
      <c r="A14" s="138"/>
      <c r="B14" s="137"/>
      <c r="C14" s="127"/>
      <c r="D14" s="128"/>
      <c r="E14" s="129"/>
      <c r="F14" s="130"/>
      <c r="G14" s="131"/>
      <c r="H14" s="132"/>
      <c r="I14" s="133"/>
      <c r="J14" s="86"/>
      <c r="K14" s="134"/>
      <c r="L14" s="87"/>
      <c r="M14" s="135"/>
      <c r="N14" s="88"/>
    </row>
    <row r="15" spans="1:14" ht="26" customHeight="1">
      <c r="A15" s="138"/>
      <c r="B15" s="137"/>
      <c r="C15" s="127"/>
      <c r="D15" s="128"/>
      <c r="E15" s="129"/>
      <c r="F15" s="130"/>
      <c r="G15" s="131"/>
      <c r="H15" s="132"/>
      <c r="I15" s="133"/>
      <c r="J15" s="86"/>
      <c r="K15" s="134"/>
      <c r="L15" s="87"/>
      <c r="M15" s="135"/>
      <c r="N15" s="88"/>
    </row>
    <row r="16" spans="1:14" ht="26" customHeight="1">
      <c r="A16" s="138"/>
      <c r="B16" s="137"/>
      <c r="C16" s="127"/>
      <c r="D16" s="128"/>
      <c r="E16" s="129"/>
      <c r="F16" s="130"/>
      <c r="G16" s="131"/>
      <c r="H16" s="132"/>
      <c r="I16" s="133"/>
      <c r="J16" s="86"/>
      <c r="K16" s="134"/>
      <c r="L16" s="87"/>
      <c r="M16" s="135"/>
      <c r="N16" s="88"/>
    </row>
    <row r="17" spans="1:14" ht="26" customHeight="1">
      <c r="A17" s="138"/>
      <c r="B17" s="137"/>
      <c r="C17" s="127"/>
      <c r="D17" s="128"/>
      <c r="E17" s="129"/>
      <c r="F17" s="130"/>
      <c r="G17" s="131"/>
      <c r="H17" s="132"/>
      <c r="I17" s="133"/>
      <c r="J17" s="86"/>
      <c r="K17" s="134"/>
      <c r="L17" s="87"/>
      <c r="M17" s="135"/>
      <c r="N17" s="88"/>
    </row>
    <row r="18" spans="1:14" ht="26" customHeight="1">
      <c r="A18" s="138"/>
      <c r="B18" s="137"/>
      <c r="C18" s="127"/>
      <c r="D18" s="128"/>
      <c r="E18" s="129"/>
      <c r="F18" s="130"/>
      <c r="G18" s="131"/>
      <c r="H18" s="132"/>
      <c r="I18" s="133"/>
      <c r="J18" s="86"/>
      <c r="K18" s="134"/>
      <c r="L18" s="87"/>
      <c r="M18" s="135"/>
      <c r="N18" s="88"/>
    </row>
    <row r="19" spans="1:14" ht="26" customHeight="1">
      <c r="A19" s="138"/>
      <c r="B19" s="137"/>
      <c r="C19" s="127"/>
      <c r="D19" s="128"/>
      <c r="E19" s="129"/>
      <c r="F19" s="130"/>
      <c r="G19" s="131"/>
      <c r="H19" s="132"/>
      <c r="I19" s="133"/>
      <c r="J19" s="86"/>
      <c r="K19" s="134"/>
      <c r="L19" s="87"/>
      <c r="M19" s="135"/>
      <c r="N19" s="88"/>
    </row>
    <row r="20" spans="1:14" ht="26" customHeight="1">
      <c r="A20" s="138"/>
      <c r="B20" s="137"/>
      <c r="C20" s="127"/>
      <c r="D20" s="128"/>
      <c r="E20" s="129"/>
      <c r="F20" s="130"/>
      <c r="G20" s="131"/>
      <c r="H20" s="132"/>
      <c r="I20" s="133"/>
      <c r="J20" s="86"/>
      <c r="K20" s="134"/>
      <c r="L20" s="87"/>
      <c r="M20" s="135"/>
      <c r="N20" s="88"/>
    </row>
    <row r="21" spans="1:14" ht="26" customHeight="1">
      <c r="A21" s="138"/>
      <c r="B21" s="137"/>
      <c r="C21" s="127"/>
      <c r="D21" s="128"/>
      <c r="E21" s="129"/>
      <c r="F21" s="130"/>
      <c r="G21" s="131"/>
      <c r="H21" s="132"/>
      <c r="I21" s="133"/>
      <c r="J21" s="86"/>
      <c r="K21" s="134"/>
      <c r="L21" s="87"/>
      <c r="M21" s="135"/>
      <c r="N21" s="88"/>
    </row>
    <row r="22" spans="1:14" ht="26" customHeight="1">
      <c r="A22" s="138"/>
      <c r="B22" s="137"/>
      <c r="C22" s="127"/>
      <c r="D22" s="128"/>
      <c r="E22" s="129"/>
      <c r="F22" s="130"/>
      <c r="G22" s="131"/>
      <c r="H22" s="132"/>
      <c r="I22" s="133"/>
      <c r="J22" s="86"/>
      <c r="K22" s="134"/>
      <c r="L22" s="87"/>
      <c r="M22" s="135"/>
      <c r="N22" s="88"/>
    </row>
    <row r="23" spans="1:14" ht="26" customHeight="1">
      <c r="A23" s="138"/>
      <c r="B23" s="137"/>
      <c r="C23" s="127"/>
      <c r="D23" s="128"/>
      <c r="E23" s="129"/>
      <c r="F23" s="130"/>
      <c r="G23" s="131"/>
      <c r="H23" s="132"/>
      <c r="I23" s="133"/>
      <c r="J23" s="86"/>
      <c r="K23" s="134"/>
      <c r="L23" s="87"/>
      <c r="M23" s="135"/>
      <c r="N23" s="88"/>
    </row>
    <row r="24" spans="1:14" ht="26" customHeight="1">
      <c r="A24" s="138"/>
      <c r="B24" s="137"/>
      <c r="C24" s="127"/>
      <c r="D24" s="128"/>
      <c r="E24" s="129"/>
      <c r="F24" s="130"/>
      <c r="G24" s="131"/>
      <c r="H24" s="132"/>
      <c r="I24" s="133"/>
      <c r="J24" s="86"/>
      <c r="K24" s="134"/>
      <c r="L24" s="87"/>
      <c r="M24" s="135"/>
      <c r="N24" s="88"/>
    </row>
    <row r="25" spans="1:14" ht="26" customHeight="1">
      <c r="A25" s="138"/>
      <c r="B25" s="137"/>
      <c r="C25" s="127"/>
      <c r="D25" s="128"/>
      <c r="E25" s="129"/>
      <c r="F25" s="130"/>
      <c r="G25" s="131"/>
      <c r="H25" s="132"/>
      <c r="I25" s="133"/>
      <c r="J25" s="86"/>
      <c r="K25" s="134"/>
      <c r="L25" s="87"/>
      <c r="M25" s="135"/>
      <c r="N25" s="88"/>
    </row>
    <row r="26" spans="1:14" ht="26" customHeight="1">
      <c r="A26" s="138"/>
      <c r="B26" s="137"/>
      <c r="C26" s="127"/>
      <c r="D26" s="128"/>
      <c r="E26" s="129"/>
      <c r="F26" s="130"/>
      <c r="G26" s="131"/>
      <c r="H26" s="132"/>
      <c r="I26" s="133"/>
      <c r="J26" s="86"/>
      <c r="K26" s="134"/>
      <c r="L26" s="87"/>
      <c r="M26" s="135"/>
      <c r="N26" s="88"/>
    </row>
    <row r="27" spans="1:14" ht="26" customHeight="1">
      <c r="A27" s="138"/>
      <c r="B27" s="137"/>
      <c r="C27" s="127"/>
      <c r="D27" s="128"/>
      <c r="E27" s="129"/>
      <c r="F27" s="130"/>
      <c r="G27" s="131"/>
      <c r="H27" s="132"/>
      <c r="I27" s="133"/>
      <c r="J27" s="86"/>
      <c r="K27" s="134"/>
      <c r="L27" s="87"/>
      <c r="M27" s="135"/>
      <c r="N27" s="88"/>
    </row>
    <row r="28" spans="1:14" ht="26" customHeight="1">
      <c r="A28" s="138"/>
      <c r="B28" s="137"/>
      <c r="C28" s="127"/>
      <c r="D28" s="128"/>
      <c r="E28" s="129"/>
      <c r="F28" s="130"/>
      <c r="G28" s="131"/>
      <c r="H28" s="132"/>
      <c r="I28" s="133"/>
      <c r="J28" s="86"/>
      <c r="K28" s="134"/>
      <c r="L28" s="87"/>
      <c r="M28" s="135"/>
      <c r="N28" s="88"/>
    </row>
    <row r="29" spans="1:14" ht="26" customHeight="1">
      <c r="A29" s="138"/>
      <c r="B29" s="137"/>
      <c r="C29" s="127"/>
      <c r="D29" s="128"/>
      <c r="E29" s="129"/>
      <c r="F29" s="130"/>
      <c r="G29" s="131"/>
      <c r="H29" s="132"/>
      <c r="I29" s="133"/>
      <c r="J29" s="86"/>
      <c r="K29" s="134"/>
      <c r="L29" s="87"/>
      <c r="M29" s="135"/>
      <c r="N29" s="88"/>
    </row>
    <row r="30" spans="1:14" ht="26" customHeight="1">
      <c r="A30" s="138"/>
      <c r="B30" s="139"/>
      <c r="C30" s="127"/>
      <c r="D30" s="128"/>
      <c r="E30" s="129"/>
      <c r="F30" s="130"/>
      <c r="G30" s="131"/>
      <c r="H30" s="132"/>
      <c r="I30" s="133"/>
      <c r="J30" s="86"/>
      <c r="K30" s="134"/>
      <c r="L30" s="87"/>
      <c r="M30" s="135"/>
      <c r="N30" s="88"/>
    </row>
    <row r="31" spans="1:14" ht="26" customHeight="1">
      <c r="A31" s="138"/>
      <c r="B31" s="140"/>
      <c r="C31" s="127"/>
      <c r="D31" s="128"/>
      <c r="E31" s="129"/>
      <c r="F31" s="130"/>
      <c r="G31" s="131"/>
      <c r="H31" s="132"/>
      <c r="I31" s="133"/>
      <c r="J31" s="86"/>
      <c r="K31" s="134"/>
      <c r="L31" s="87"/>
      <c r="M31" s="135"/>
      <c r="N31" s="88"/>
    </row>
    <row r="32" spans="1:14" ht="26" customHeight="1">
      <c r="A32" s="138"/>
      <c r="B32" s="137"/>
      <c r="C32" s="127"/>
      <c r="D32" s="128"/>
      <c r="E32" s="129"/>
      <c r="F32" s="130"/>
      <c r="G32" s="131"/>
      <c r="H32" s="132"/>
      <c r="I32" s="133"/>
      <c r="J32" s="86"/>
      <c r="K32" s="134"/>
      <c r="L32" s="87"/>
      <c r="M32" s="135"/>
      <c r="N32" s="88"/>
    </row>
    <row r="33" spans="1:14" ht="26" customHeight="1">
      <c r="A33" s="138"/>
      <c r="B33" s="137"/>
      <c r="C33" s="127"/>
      <c r="D33" s="128"/>
      <c r="E33" s="129"/>
      <c r="F33" s="130"/>
      <c r="G33" s="131"/>
      <c r="H33" s="132"/>
      <c r="I33" s="133"/>
      <c r="J33" s="86"/>
      <c r="K33" s="134"/>
      <c r="L33" s="87"/>
      <c r="M33" s="135"/>
      <c r="N33" s="88"/>
    </row>
    <row r="34" spans="1:14" ht="26" customHeight="1">
      <c r="A34" s="138"/>
      <c r="B34" s="137"/>
      <c r="C34" s="127"/>
      <c r="D34" s="128"/>
      <c r="E34" s="129"/>
      <c r="F34" s="130"/>
      <c r="G34" s="131"/>
      <c r="H34" s="132"/>
      <c r="I34" s="133"/>
      <c r="J34" s="86"/>
      <c r="K34" s="134"/>
      <c r="L34" s="87"/>
      <c r="M34" s="135"/>
      <c r="N34" s="88"/>
    </row>
    <row r="35" spans="1:14" ht="26" customHeight="1">
      <c r="A35" s="138"/>
      <c r="B35" s="137"/>
      <c r="C35" s="127"/>
      <c r="D35" s="128"/>
      <c r="E35" s="129"/>
      <c r="F35" s="130"/>
      <c r="G35" s="131"/>
      <c r="H35" s="132"/>
      <c r="I35" s="133"/>
      <c r="J35" s="86"/>
      <c r="K35" s="134"/>
      <c r="L35" s="87"/>
      <c r="M35" s="135"/>
      <c r="N35" s="88"/>
    </row>
    <row r="36" spans="1:14" ht="26" customHeight="1">
      <c r="A36" s="138"/>
      <c r="B36" s="137"/>
      <c r="C36" s="127"/>
      <c r="D36" s="128"/>
      <c r="E36" s="129"/>
      <c r="F36" s="130"/>
      <c r="G36" s="131"/>
      <c r="H36" s="132"/>
      <c r="I36" s="133"/>
      <c r="J36" s="86"/>
      <c r="K36" s="134"/>
      <c r="L36" s="87"/>
      <c r="M36" s="135"/>
      <c r="N36" s="88"/>
    </row>
    <row r="37" spans="1:14" ht="26" customHeight="1">
      <c r="A37" s="138"/>
      <c r="B37" s="137"/>
      <c r="C37" s="127"/>
      <c r="D37" s="128"/>
      <c r="E37" s="129"/>
      <c r="F37" s="130"/>
      <c r="G37" s="131"/>
      <c r="H37" s="132"/>
      <c r="I37" s="133"/>
      <c r="J37" s="86"/>
      <c r="K37" s="134"/>
      <c r="L37" s="87"/>
      <c r="M37" s="135"/>
      <c r="N37" s="88"/>
    </row>
    <row r="38" spans="1:14" ht="26" customHeight="1">
      <c r="A38" s="138"/>
      <c r="B38" s="137"/>
      <c r="C38" s="127"/>
      <c r="D38" s="128"/>
      <c r="E38" s="129"/>
      <c r="F38" s="130"/>
      <c r="G38" s="131"/>
      <c r="H38" s="132"/>
      <c r="I38" s="133"/>
      <c r="J38" s="86"/>
      <c r="K38" s="134"/>
      <c r="L38" s="87"/>
      <c r="M38" s="135"/>
      <c r="N38" s="88"/>
    </row>
    <row r="39" spans="1:14" ht="26" customHeight="1">
      <c r="A39" s="138"/>
      <c r="B39" s="137"/>
      <c r="C39" s="127"/>
      <c r="D39" s="128"/>
      <c r="E39" s="129"/>
      <c r="F39" s="130"/>
      <c r="G39" s="131"/>
      <c r="H39" s="132"/>
      <c r="I39" s="133"/>
      <c r="J39" s="86"/>
      <c r="K39" s="134"/>
      <c r="L39" s="87"/>
      <c r="M39" s="135"/>
      <c r="N39" s="88"/>
    </row>
    <row r="40" spans="1:14" ht="26" customHeight="1">
      <c r="A40" s="138"/>
      <c r="B40" s="137"/>
      <c r="C40" s="127"/>
      <c r="D40" s="128"/>
      <c r="E40" s="129"/>
      <c r="F40" s="130"/>
      <c r="G40" s="131"/>
      <c r="H40" s="132"/>
      <c r="I40" s="133"/>
      <c r="J40" s="86"/>
      <c r="K40" s="134"/>
      <c r="L40" s="87"/>
      <c r="M40" s="135"/>
      <c r="N40" s="88"/>
    </row>
    <row r="41" spans="1:14" ht="26" customHeight="1">
      <c r="A41" s="138"/>
      <c r="B41" s="137"/>
      <c r="C41" s="127"/>
      <c r="D41" s="128"/>
      <c r="E41" s="129"/>
      <c r="F41" s="130"/>
      <c r="G41" s="131"/>
      <c r="H41" s="132"/>
      <c r="I41" s="133"/>
      <c r="J41" s="86"/>
      <c r="K41" s="134"/>
      <c r="L41" s="87"/>
      <c r="M41" s="135"/>
      <c r="N41" s="88"/>
    </row>
    <row r="42" spans="1:14" ht="26" customHeight="1">
      <c r="A42" s="138"/>
      <c r="B42" s="137"/>
      <c r="C42" s="127"/>
      <c r="D42" s="128"/>
      <c r="E42" s="129"/>
      <c r="F42" s="130"/>
      <c r="G42" s="131"/>
      <c r="H42" s="132"/>
      <c r="I42" s="133"/>
      <c r="J42" s="86"/>
      <c r="K42" s="134"/>
      <c r="L42" s="87"/>
      <c r="M42" s="135"/>
      <c r="N42" s="88"/>
    </row>
    <row r="43" spans="1:14" ht="26" customHeight="1">
      <c r="A43" s="138"/>
      <c r="B43" s="137"/>
      <c r="C43" s="127"/>
      <c r="D43" s="128"/>
      <c r="E43" s="129"/>
      <c r="F43" s="130"/>
      <c r="G43" s="131"/>
      <c r="H43" s="132"/>
      <c r="I43" s="133"/>
      <c r="J43" s="86"/>
      <c r="K43" s="134"/>
      <c r="L43" s="87"/>
      <c r="M43" s="135"/>
      <c r="N43" s="88"/>
    </row>
    <row r="44" spans="1:14" ht="26" customHeight="1">
      <c r="A44" s="138"/>
      <c r="B44" s="137"/>
      <c r="C44" s="127"/>
      <c r="D44" s="128"/>
      <c r="E44" s="129"/>
      <c r="F44" s="130"/>
      <c r="G44" s="131"/>
      <c r="H44" s="132"/>
      <c r="I44" s="133"/>
      <c r="J44" s="86"/>
      <c r="K44" s="134"/>
      <c r="L44" s="87"/>
      <c r="M44" s="135"/>
      <c r="N44" s="88"/>
    </row>
    <row r="45" spans="1:14" ht="26" customHeight="1">
      <c r="A45" s="138"/>
      <c r="B45" s="137"/>
      <c r="C45" s="127"/>
      <c r="D45" s="128"/>
      <c r="E45" s="129"/>
      <c r="F45" s="130"/>
      <c r="G45" s="131"/>
      <c r="H45" s="132"/>
      <c r="I45" s="133"/>
      <c r="J45" s="86"/>
      <c r="K45" s="134"/>
      <c r="L45" s="87"/>
      <c r="M45" s="135"/>
      <c r="N45" s="88"/>
    </row>
    <row r="46" spans="1:14" ht="26" customHeight="1">
      <c r="A46" s="138"/>
      <c r="B46" s="137"/>
      <c r="C46" s="127"/>
      <c r="D46" s="128"/>
      <c r="E46" s="129"/>
      <c r="F46" s="130"/>
      <c r="G46" s="131"/>
      <c r="H46" s="132"/>
      <c r="I46" s="133"/>
      <c r="J46" s="86"/>
      <c r="K46" s="134"/>
      <c r="L46" s="87"/>
      <c r="M46" s="135"/>
      <c r="N46" s="88"/>
    </row>
    <row r="47" spans="1:14" ht="26" customHeight="1">
      <c r="A47" s="138"/>
      <c r="B47" s="137" t="s">
        <v>15</v>
      </c>
      <c r="C47" s="127"/>
      <c r="D47" s="128"/>
      <c r="E47" s="129"/>
      <c r="F47" s="130"/>
      <c r="G47" s="131"/>
      <c r="H47" s="132"/>
      <c r="I47" s="133"/>
      <c r="J47" s="86"/>
      <c r="K47" s="134"/>
      <c r="L47" s="87"/>
      <c r="M47" s="135"/>
      <c r="N47" s="88"/>
    </row>
    <row r="48" spans="1:14" ht="26" customHeight="1">
      <c r="A48" s="138"/>
      <c r="B48" s="137" t="s">
        <v>15</v>
      </c>
      <c r="C48" s="127"/>
      <c r="D48" s="128"/>
      <c r="E48" s="129"/>
      <c r="F48" s="130"/>
      <c r="G48" s="131"/>
      <c r="H48" s="132"/>
      <c r="I48" s="133"/>
      <c r="J48" s="86"/>
      <c r="K48" s="134"/>
      <c r="L48" s="87"/>
      <c r="M48" s="135"/>
      <c r="N48" s="88"/>
    </row>
    <row r="49" spans="1:14" ht="26" customHeight="1">
      <c r="A49" s="138"/>
      <c r="B49" s="137" t="s">
        <v>15</v>
      </c>
      <c r="C49" s="127"/>
      <c r="D49" s="128"/>
      <c r="E49" s="129"/>
      <c r="F49" s="130"/>
      <c r="G49" s="131"/>
      <c r="H49" s="132"/>
      <c r="I49" s="133"/>
      <c r="J49" s="86"/>
      <c r="K49" s="134"/>
      <c r="L49" s="87"/>
      <c r="M49" s="135"/>
      <c r="N49" s="88"/>
    </row>
    <row r="50" spans="1:14" ht="26" customHeight="1">
      <c r="A50" s="138"/>
      <c r="B50" s="137" t="s">
        <v>15</v>
      </c>
      <c r="C50" s="127"/>
      <c r="D50" s="128"/>
      <c r="E50" s="129"/>
      <c r="F50" s="130"/>
      <c r="G50" s="131"/>
      <c r="H50" s="132"/>
      <c r="I50" s="133"/>
      <c r="J50" s="86"/>
      <c r="K50" s="134"/>
      <c r="L50" s="87"/>
      <c r="M50" s="135"/>
      <c r="N50" s="88"/>
    </row>
    <row r="51" spans="1:14" ht="26" customHeight="1">
      <c r="A51" s="138"/>
      <c r="B51" s="137" t="s">
        <v>15</v>
      </c>
      <c r="C51" s="127"/>
      <c r="D51" s="128"/>
      <c r="E51" s="129"/>
      <c r="F51" s="130"/>
      <c r="G51" s="131"/>
      <c r="H51" s="132"/>
      <c r="I51" s="133"/>
      <c r="J51" s="86"/>
      <c r="K51" s="134"/>
      <c r="L51" s="87"/>
      <c r="M51" s="135"/>
      <c r="N51" s="88"/>
    </row>
    <row r="52" spans="1:14" ht="26" customHeight="1">
      <c r="A52" s="138"/>
      <c r="B52" s="137" t="s">
        <v>15</v>
      </c>
      <c r="C52" s="127"/>
      <c r="D52" s="128"/>
      <c r="E52" s="129"/>
      <c r="F52" s="130"/>
      <c r="G52" s="131"/>
      <c r="H52" s="132"/>
      <c r="I52" s="133"/>
      <c r="J52" s="86"/>
      <c r="K52" s="134"/>
      <c r="L52" s="87"/>
      <c r="M52" s="135"/>
      <c r="N52" s="88"/>
    </row>
    <row r="53" spans="1:14" ht="26" customHeight="1">
      <c r="A53" s="138"/>
      <c r="B53" s="137" t="s">
        <v>15</v>
      </c>
      <c r="C53" s="127"/>
      <c r="D53" s="128"/>
      <c r="E53" s="129"/>
      <c r="F53" s="130"/>
      <c r="G53" s="131"/>
      <c r="H53" s="132"/>
      <c r="I53" s="133"/>
      <c r="J53" s="86"/>
      <c r="K53" s="134"/>
      <c r="L53" s="87"/>
      <c r="M53" s="135"/>
      <c r="N53" s="88"/>
    </row>
    <row r="54" spans="1:14" ht="26" customHeight="1">
      <c r="A54" s="138"/>
      <c r="B54" s="137" t="s">
        <v>15</v>
      </c>
      <c r="C54" s="127"/>
      <c r="D54" s="128"/>
      <c r="E54" s="129"/>
      <c r="F54" s="130"/>
      <c r="G54" s="131"/>
      <c r="H54" s="132"/>
      <c r="I54" s="133"/>
      <c r="J54" s="86"/>
      <c r="K54" s="134"/>
      <c r="L54" s="87"/>
      <c r="M54" s="135"/>
      <c r="N54" s="88"/>
    </row>
    <row r="55" spans="1:14" ht="26" customHeight="1">
      <c r="A55" s="138"/>
      <c r="B55" s="137" t="s">
        <v>15</v>
      </c>
      <c r="C55" s="127"/>
      <c r="D55" s="128"/>
      <c r="E55" s="129"/>
      <c r="F55" s="130"/>
      <c r="G55" s="131"/>
      <c r="H55" s="132"/>
      <c r="I55" s="133"/>
      <c r="J55" s="86"/>
      <c r="K55" s="134"/>
      <c r="L55" s="87"/>
      <c r="M55" s="135"/>
      <c r="N55" s="88"/>
    </row>
    <row r="56" spans="1:14" ht="26" customHeight="1">
      <c r="A56" s="138"/>
      <c r="B56" s="137" t="s">
        <v>15</v>
      </c>
      <c r="C56" s="127"/>
      <c r="D56" s="128"/>
      <c r="E56" s="129"/>
      <c r="F56" s="130"/>
      <c r="G56" s="131"/>
      <c r="H56" s="132"/>
      <c r="I56" s="133"/>
      <c r="J56" s="86"/>
      <c r="K56" s="134"/>
      <c r="L56" s="87"/>
      <c r="M56" s="135"/>
      <c r="N56" s="88"/>
    </row>
    <row r="57" spans="1:14" ht="26" customHeight="1">
      <c r="A57" s="138"/>
      <c r="B57" s="138"/>
      <c r="C57" s="127"/>
      <c r="D57" s="128"/>
      <c r="E57" s="129"/>
      <c r="F57" s="130"/>
      <c r="G57" s="131"/>
      <c r="H57" s="132"/>
      <c r="I57" s="133"/>
      <c r="J57" s="86"/>
      <c r="K57" s="134"/>
      <c r="L57" s="87"/>
      <c r="M57" s="135"/>
      <c r="N57" s="88"/>
    </row>
    <row r="58" spans="1:14" ht="26" customHeight="1">
      <c r="A58" s="138"/>
      <c r="B58" s="138"/>
      <c r="C58" s="127"/>
      <c r="D58" s="128"/>
      <c r="E58" s="129"/>
      <c r="F58" s="130"/>
      <c r="G58" s="131"/>
      <c r="H58" s="132"/>
      <c r="I58" s="133"/>
      <c r="J58" s="86"/>
      <c r="K58" s="134"/>
      <c r="L58" s="87"/>
      <c r="M58" s="135"/>
      <c r="N58" s="88"/>
    </row>
    <row r="59" spans="1:14" ht="26" customHeight="1">
      <c r="A59" s="138"/>
      <c r="B59" s="137"/>
      <c r="C59" s="127"/>
      <c r="D59" s="128"/>
      <c r="E59" s="129"/>
      <c r="F59" s="130"/>
      <c r="G59" s="131"/>
      <c r="H59" s="132"/>
      <c r="I59" s="133"/>
      <c r="J59" s="86"/>
      <c r="K59" s="134"/>
      <c r="L59" s="87"/>
      <c r="M59" s="135"/>
      <c r="N59" s="88"/>
    </row>
    <row r="60" spans="1:14" ht="26" customHeight="1">
      <c r="A60" s="138"/>
      <c r="B60" s="137"/>
      <c r="C60" s="127"/>
      <c r="D60" s="128"/>
      <c r="E60" s="129"/>
      <c r="F60" s="130"/>
      <c r="G60" s="131"/>
      <c r="H60" s="132"/>
      <c r="I60" s="133"/>
      <c r="J60" s="86"/>
      <c r="K60" s="134"/>
      <c r="L60" s="87"/>
      <c r="M60" s="135"/>
      <c r="N60" s="88"/>
    </row>
    <row r="61" spans="1:14" ht="26" customHeight="1">
      <c r="A61" s="138"/>
      <c r="B61" s="137"/>
      <c r="C61" s="127"/>
      <c r="D61" s="128"/>
      <c r="E61" s="129"/>
      <c r="F61" s="130"/>
      <c r="G61" s="131"/>
      <c r="H61" s="132"/>
      <c r="I61" s="133"/>
      <c r="J61" s="86"/>
      <c r="K61" s="134"/>
      <c r="L61" s="87"/>
      <c r="M61" s="135"/>
      <c r="N61" s="88"/>
    </row>
    <row r="62" spans="1:14" ht="26" customHeight="1">
      <c r="A62" s="138"/>
      <c r="B62" s="137"/>
      <c r="C62" s="127"/>
      <c r="D62" s="128"/>
      <c r="E62" s="129"/>
      <c r="F62" s="130"/>
      <c r="G62" s="131"/>
      <c r="H62" s="132"/>
      <c r="I62" s="133"/>
      <c r="J62" s="86"/>
      <c r="K62" s="134"/>
      <c r="L62" s="87"/>
      <c r="M62" s="135"/>
      <c r="N62" s="88"/>
    </row>
    <row r="63" spans="1:14" ht="26" customHeight="1">
      <c r="A63" s="138"/>
      <c r="B63" s="137"/>
      <c r="C63" s="127"/>
      <c r="D63" s="128"/>
      <c r="E63" s="129"/>
      <c r="F63" s="130"/>
      <c r="G63" s="131"/>
      <c r="H63" s="132"/>
      <c r="I63" s="133"/>
      <c r="J63" s="86"/>
      <c r="K63" s="134"/>
      <c r="L63" s="87"/>
      <c r="M63" s="135"/>
      <c r="N63" s="88"/>
    </row>
    <row r="64" spans="1:14" ht="26" customHeight="1">
      <c r="A64" s="138"/>
      <c r="B64" s="137"/>
      <c r="C64" s="127"/>
      <c r="D64" s="128"/>
      <c r="E64" s="129"/>
      <c r="F64" s="130"/>
      <c r="G64" s="131"/>
      <c r="H64" s="132"/>
      <c r="I64" s="133"/>
      <c r="J64" s="86"/>
      <c r="K64" s="134"/>
      <c r="L64" s="87"/>
      <c r="M64" s="135"/>
      <c r="N64" s="88"/>
    </row>
    <row r="65" spans="1:14" ht="26" customHeight="1">
      <c r="A65" s="138"/>
      <c r="B65" s="137"/>
      <c r="C65" s="127"/>
      <c r="D65" s="128"/>
      <c r="E65" s="129"/>
      <c r="F65" s="130"/>
      <c r="G65" s="131"/>
      <c r="H65" s="132"/>
      <c r="I65" s="133"/>
      <c r="J65" s="86"/>
      <c r="K65" s="134"/>
      <c r="L65" s="87"/>
      <c r="M65" s="135"/>
      <c r="N65" s="88"/>
    </row>
    <row r="66" spans="1:14" ht="26" customHeight="1">
      <c r="A66" s="138"/>
      <c r="B66" s="137"/>
      <c r="C66" s="127"/>
      <c r="D66" s="128"/>
      <c r="E66" s="129"/>
      <c r="F66" s="130"/>
      <c r="G66" s="131"/>
      <c r="H66" s="132"/>
      <c r="I66" s="133"/>
      <c r="J66" s="86"/>
      <c r="K66" s="134"/>
      <c r="L66" s="87"/>
      <c r="M66" s="135"/>
      <c r="N66" s="88"/>
    </row>
    <row r="67" spans="1:14" ht="26" customHeight="1">
      <c r="A67" s="138"/>
      <c r="B67" s="137"/>
      <c r="C67" s="127"/>
      <c r="D67" s="128"/>
      <c r="E67" s="129"/>
      <c r="F67" s="130"/>
      <c r="G67" s="131"/>
      <c r="H67" s="132"/>
      <c r="I67" s="133"/>
      <c r="J67" s="86"/>
      <c r="K67" s="134"/>
      <c r="L67" s="87"/>
      <c r="M67" s="135"/>
      <c r="N67" s="88"/>
    </row>
    <row r="68" spans="1:14" ht="26" customHeight="1">
      <c r="A68" s="138"/>
      <c r="B68" s="137"/>
      <c r="C68" s="127"/>
      <c r="D68" s="128"/>
      <c r="E68" s="129"/>
      <c r="F68" s="130"/>
      <c r="G68" s="131"/>
      <c r="H68" s="132"/>
      <c r="I68" s="133"/>
      <c r="J68" s="86"/>
      <c r="K68" s="134"/>
      <c r="L68" s="87"/>
      <c r="M68" s="135"/>
      <c r="N68" s="88"/>
    </row>
    <row r="69" spans="1:14" ht="26" customHeight="1">
      <c r="A69" s="138"/>
      <c r="B69" s="137"/>
      <c r="C69" s="127"/>
      <c r="D69" s="128"/>
      <c r="E69" s="129"/>
      <c r="F69" s="130"/>
      <c r="G69" s="131"/>
      <c r="H69" s="132"/>
      <c r="I69" s="133"/>
      <c r="J69" s="86"/>
      <c r="K69" s="134"/>
      <c r="L69" s="87"/>
      <c r="M69" s="135"/>
      <c r="N69" s="88"/>
    </row>
    <row r="70" spans="1:14" ht="26" customHeight="1">
      <c r="A70" s="138"/>
      <c r="B70" s="137"/>
      <c r="C70" s="127"/>
      <c r="D70" s="128"/>
      <c r="E70" s="129"/>
      <c r="F70" s="130"/>
      <c r="G70" s="131"/>
      <c r="H70" s="132"/>
      <c r="I70" s="133"/>
      <c r="J70" s="86"/>
      <c r="K70" s="134"/>
      <c r="L70" s="87"/>
      <c r="M70" s="135"/>
      <c r="N70" s="88"/>
    </row>
    <row r="71" spans="1:14" ht="26" customHeight="1">
      <c r="A71" s="138"/>
      <c r="B71" s="137"/>
      <c r="C71" s="127"/>
      <c r="D71" s="128"/>
      <c r="E71" s="129"/>
      <c r="F71" s="130"/>
      <c r="G71" s="131"/>
      <c r="H71" s="132"/>
      <c r="I71" s="133"/>
      <c r="J71" s="86"/>
      <c r="K71" s="134"/>
      <c r="L71" s="87"/>
      <c r="M71" s="135"/>
      <c r="N71" s="88"/>
    </row>
    <row r="72" spans="1:14" ht="26" customHeight="1">
      <c r="A72" s="138"/>
      <c r="B72" s="137"/>
      <c r="C72" s="127"/>
      <c r="D72" s="128"/>
      <c r="E72" s="129"/>
      <c r="F72" s="130"/>
      <c r="G72" s="131"/>
      <c r="H72" s="132"/>
      <c r="I72" s="133"/>
      <c r="J72" s="86"/>
      <c r="K72" s="134"/>
      <c r="L72" s="87"/>
      <c r="M72" s="135"/>
      <c r="N72" s="88"/>
    </row>
    <row r="73" spans="1:14" ht="26" customHeight="1">
      <c r="A73" s="138"/>
      <c r="B73" s="137"/>
      <c r="C73" s="127"/>
      <c r="D73" s="128"/>
      <c r="E73" s="129"/>
      <c r="F73" s="130"/>
      <c r="G73" s="131"/>
      <c r="H73" s="132"/>
      <c r="I73" s="133"/>
      <c r="J73" s="86"/>
      <c r="K73" s="134"/>
      <c r="L73" s="87"/>
      <c r="M73" s="135"/>
      <c r="N73" s="88"/>
    </row>
    <row r="74" spans="1:14" ht="26" customHeight="1">
      <c r="A74" s="138"/>
      <c r="B74" s="137"/>
      <c r="C74" s="127"/>
      <c r="D74" s="128"/>
      <c r="E74" s="129"/>
      <c r="F74" s="130"/>
      <c r="G74" s="131"/>
      <c r="H74" s="132"/>
      <c r="I74" s="133"/>
      <c r="J74" s="86"/>
      <c r="K74" s="134"/>
      <c r="L74" s="87"/>
      <c r="M74" s="135"/>
      <c r="N74" s="88"/>
    </row>
    <row r="75" spans="1:14" ht="26" customHeight="1">
      <c r="A75" s="138"/>
      <c r="B75" s="137"/>
      <c r="C75" s="127"/>
      <c r="D75" s="128"/>
      <c r="E75" s="129"/>
      <c r="F75" s="130"/>
      <c r="G75" s="131"/>
      <c r="H75" s="132"/>
      <c r="I75" s="133"/>
      <c r="J75" s="86"/>
      <c r="K75" s="134"/>
      <c r="L75" s="87"/>
      <c r="M75" s="135"/>
      <c r="N75" s="88"/>
    </row>
    <row r="76" spans="1:14" ht="26" customHeight="1">
      <c r="A76" s="138"/>
      <c r="B76" s="137"/>
      <c r="C76" s="127"/>
      <c r="D76" s="128"/>
      <c r="E76" s="129"/>
      <c r="F76" s="130"/>
      <c r="G76" s="131"/>
      <c r="H76" s="132"/>
      <c r="I76" s="133"/>
      <c r="J76" s="86"/>
      <c r="K76" s="134"/>
      <c r="L76" s="87"/>
      <c r="M76" s="135"/>
      <c r="N76" s="88"/>
    </row>
    <row r="77" spans="1:14" ht="26" customHeight="1">
      <c r="A77" s="138"/>
      <c r="B77" s="137"/>
      <c r="C77" s="127"/>
      <c r="D77" s="128"/>
      <c r="E77" s="129"/>
      <c r="F77" s="130"/>
      <c r="G77" s="131"/>
      <c r="H77" s="132"/>
      <c r="I77" s="133"/>
      <c r="J77" s="86"/>
      <c r="K77" s="134"/>
      <c r="L77" s="87"/>
      <c r="M77" s="135"/>
      <c r="N77" s="88"/>
    </row>
    <row r="78" spans="1:14" ht="26" customHeight="1">
      <c r="A78" s="138"/>
      <c r="B78" s="137"/>
      <c r="C78" s="127"/>
      <c r="D78" s="128"/>
      <c r="E78" s="129"/>
      <c r="F78" s="130"/>
      <c r="G78" s="131"/>
      <c r="H78" s="132"/>
      <c r="I78" s="133"/>
      <c r="J78" s="86"/>
      <c r="K78" s="134"/>
      <c r="L78" s="87"/>
      <c r="M78" s="135"/>
      <c r="N78" s="88"/>
    </row>
    <row r="79" spans="1:14" ht="26" customHeight="1">
      <c r="A79" s="138"/>
      <c r="B79" s="139"/>
      <c r="C79" s="127"/>
      <c r="D79" s="128"/>
      <c r="E79" s="129"/>
      <c r="F79" s="130"/>
      <c r="G79" s="131"/>
      <c r="H79" s="132"/>
      <c r="I79" s="133"/>
      <c r="J79" s="86"/>
      <c r="K79" s="134"/>
      <c r="L79" s="87"/>
      <c r="M79" s="135"/>
      <c r="N79" s="88"/>
    </row>
    <row r="80" spans="1:14" ht="26" customHeight="1">
      <c r="A80" s="138"/>
      <c r="B80" s="140"/>
      <c r="C80" s="127"/>
      <c r="D80" s="128"/>
      <c r="E80" s="129"/>
      <c r="F80" s="130"/>
      <c r="G80" s="131"/>
      <c r="H80" s="132"/>
      <c r="I80" s="133"/>
      <c r="J80" s="86"/>
      <c r="K80" s="134"/>
      <c r="L80" s="87"/>
      <c r="M80" s="135"/>
      <c r="N80" s="88"/>
    </row>
    <row r="81" spans="1:14" ht="26" customHeight="1">
      <c r="A81" s="138"/>
      <c r="B81" s="137"/>
      <c r="C81" s="127"/>
      <c r="D81" s="128"/>
      <c r="E81" s="129"/>
      <c r="F81" s="130"/>
      <c r="G81" s="131"/>
      <c r="H81" s="132"/>
      <c r="I81" s="133"/>
      <c r="J81" s="86"/>
      <c r="K81" s="134"/>
      <c r="L81" s="87"/>
      <c r="M81" s="135"/>
      <c r="N81" s="88"/>
    </row>
    <row r="82" spans="1:14" ht="26" customHeight="1">
      <c r="A82" s="138"/>
      <c r="B82" s="137"/>
      <c r="C82" s="127"/>
      <c r="D82" s="128"/>
      <c r="E82" s="129"/>
      <c r="F82" s="130"/>
      <c r="G82" s="131"/>
      <c r="H82" s="132"/>
      <c r="I82" s="133"/>
      <c r="J82" s="86"/>
      <c r="K82" s="134"/>
      <c r="L82" s="87"/>
      <c r="M82" s="135"/>
      <c r="N82" s="88"/>
    </row>
    <row r="83" spans="1:14" ht="26" customHeight="1">
      <c r="A83" s="138"/>
      <c r="B83" s="137"/>
      <c r="C83" s="127"/>
      <c r="D83" s="128"/>
      <c r="E83" s="129"/>
      <c r="F83" s="130"/>
      <c r="G83" s="131"/>
      <c r="H83" s="132"/>
      <c r="I83" s="133"/>
      <c r="J83" s="86"/>
      <c r="K83" s="134"/>
      <c r="L83" s="87"/>
      <c r="M83" s="135"/>
      <c r="N83" s="88"/>
    </row>
    <row r="84" spans="1:14" ht="26" customHeight="1">
      <c r="A84" s="138"/>
      <c r="B84" s="137"/>
      <c r="C84" s="127"/>
      <c r="D84" s="128"/>
      <c r="E84" s="129"/>
      <c r="F84" s="130"/>
      <c r="G84" s="131"/>
      <c r="H84" s="132"/>
      <c r="I84" s="133"/>
      <c r="J84" s="86"/>
      <c r="K84" s="134"/>
      <c r="L84" s="87"/>
      <c r="M84" s="135"/>
      <c r="N84" s="88"/>
    </row>
    <row r="85" spans="1:14" ht="26" customHeight="1">
      <c r="A85" s="138"/>
      <c r="B85" s="137"/>
      <c r="C85" s="127"/>
      <c r="D85" s="128"/>
      <c r="E85" s="129"/>
      <c r="F85" s="130"/>
      <c r="G85" s="131"/>
      <c r="H85" s="132"/>
      <c r="I85" s="133"/>
      <c r="J85" s="86"/>
      <c r="K85" s="134"/>
      <c r="L85" s="87"/>
      <c r="M85" s="135"/>
      <c r="N85" s="88"/>
    </row>
    <row r="86" spans="1:14" ht="26" customHeight="1">
      <c r="A86" s="138"/>
      <c r="B86" s="137"/>
      <c r="C86" s="127"/>
      <c r="D86" s="128"/>
      <c r="E86" s="129"/>
      <c r="F86" s="130"/>
      <c r="G86" s="131"/>
      <c r="H86" s="132"/>
      <c r="I86" s="133"/>
      <c r="J86" s="86"/>
      <c r="K86" s="134"/>
      <c r="L86" s="87"/>
      <c r="M86" s="135"/>
      <c r="N86" s="88"/>
    </row>
    <row r="87" spans="1:14" ht="26" customHeight="1">
      <c r="A87" s="138"/>
      <c r="B87" s="137"/>
      <c r="C87" s="127"/>
      <c r="D87" s="128"/>
      <c r="E87" s="129"/>
      <c r="F87" s="130"/>
      <c r="G87" s="131"/>
      <c r="H87" s="132"/>
      <c r="I87" s="133"/>
      <c r="J87" s="86"/>
      <c r="K87" s="134"/>
      <c r="L87" s="87"/>
      <c r="M87" s="135"/>
      <c r="N87" s="88"/>
    </row>
    <row r="88" spans="1:14" ht="26" customHeight="1">
      <c r="A88" s="138"/>
      <c r="B88" s="137"/>
      <c r="C88" s="127"/>
      <c r="D88" s="128"/>
      <c r="E88" s="129"/>
      <c r="F88" s="130"/>
      <c r="G88" s="131"/>
      <c r="H88" s="132"/>
      <c r="I88" s="133"/>
      <c r="J88" s="86"/>
      <c r="K88" s="134"/>
      <c r="L88" s="87"/>
      <c r="M88" s="135"/>
      <c r="N88" s="88"/>
    </row>
    <row r="89" spans="1:14" ht="26" customHeight="1">
      <c r="A89" s="138"/>
      <c r="B89" s="137"/>
      <c r="C89" s="127"/>
      <c r="D89" s="128"/>
      <c r="E89" s="129"/>
      <c r="F89" s="130"/>
      <c r="G89" s="131"/>
      <c r="H89" s="132"/>
      <c r="I89" s="133"/>
      <c r="J89" s="86"/>
      <c r="K89" s="134"/>
      <c r="L89" s="87"/>
      <c r="M89" s="135"/>
      <c r="N89" s="88"/>
    </row>
    <row r="90" spans="1:14" ht="26" customHeight="1">
      <c r="A90" s="138"/>
      <c r="B90" s="137"/>
      <c r="C90" s="127"/>
      <c r="D90" s="128"/>
      <c r="E90" s="129"/>
      <c r="F90" s="130"/>
      <c r="G90" s="131"/>
      <c r="H90" s="132"/>
      <c r="I90" s="133"/>
      <c r="J90" s="86"/>
      <c r="K90" s="134"/>
      <c r="L90" s="87"/>
      <c r="M90" s="135"/>
      <c r="N90" s="88"/>
    </row>
    <row r="91" spans="1:14" ht="26" customHeight="1">
      <c r="A91" s="138"/>
      <c r="B91" s="137"/>
      <c r="C91" s="127"/>
      <c r="D91" s="128"/>
      <c r="E91" s="129"/>
      <c r="F91" s="130"/>
      <c r="G91" s="131"/>
      <c r="H91" s="132"/>
      <c r="I91" s="133"/>
      <c r="J91" s="86"/>
      <c r="K91" s="134"/>
      <c r="L91" s="87"/>
      <c r="M91" s="135"/>
      <c r="N91" s="88"/>
    </row>
    <row r="92" spans="1:14" ht="26" customHeight="1">
      <c r="A92" s="138"/>
      <c r="B92" s="137"/>
      <c r="C92" s="127"/>
      <c r="D92" s="128"/>
      <c r="E92" s="129"/>
      <c r="F92" s="130"/>
      <c r="G92" s="131"/>
      <c r="H92" s="132"/>
      <c r="I92" s="133"/>
      <c r="J92" s="86"/>
      <c r="K92" s="134"/>
      <c r="L92" s="87"/>
      <c r="M92" s="135"/>
      <c r="N92" s="88"/>
    </row>
    <row r="93" spans="1:14" ht="26" customHeight="1">
      <c r="A93" s="138"/>
      <c r="B93" s="137"/>
      <c r="C93" s="127"/>
      <c r="D93" s="128"/>
      <c r="E93" s="129"/>
      <c r="F93" s="130"/>
      <c r="G93" s="131"/>
      <c r="H93" s="132"/>
      <c r="I93" s="133"/>
      <c r="J93" s="86"/>
      <c r="K93" s="134"/>
      <c r="L93" s="87"/>
      <c r="M93" s="135"/>
      <c r="N93" s="88"/>
    </row>
    <row r="94" spans="1:14" ht="26" customHeight="1">
      <c r="A94" s="138"/>
      <c r="B94" s="137"/>
      <c r="C94" s="127"/>
      <c r="D94" s="128"/>
      <c r="E94" s="129"/>
      <c r="F94" s="130"/>
      <c r="G94" s="131"/>
      <c r="H94" s="132"/>
      <c r="I94" s="133"/>
      <c r="J94" s="86"/>
      <c r="K94" s="134"/>
      <c r="L94" s="87"/>
      <c r="M94" s="135"/>
      <c r="N94" s="88"/>
    </row>
    <row r="95" spans="1:14" ht="26" customHeight="1">
      <c r="A95" s="138"/>
      <c r="B95" s="137"/>
      <c r="C95" s="127"/>
      <c r="D95" s="128"/>
      <c r="E95" s="129"/>
      <c r="F95" s="130"/>
      <c r="G95" s="131"/>
      <c r="H95" s="132"/>
      <c r="I95" s="133"/>
      <c r="J95" s="86"/>
      <c r="K95" s="134"/>
      <c r="L95" s="87"/>
      <c r="M95" s="135"/>
      <c r="N95" s="88"/>
    </row>
    <row r="96" spans="1:14" ht="26" customHeight="1">
      <c r="A96" s="138"/>
      <c r="B96" s="137" t="s">
        <v>15</v>
      </c>
      <c r="C96" s="127"/>
      <c r="D96" s="128"/>
      <c r="E96" s="129"/>
      <c r="F96" s="130"/>
      <c r="G96" s="131"/>
      <c r="H96" s="132"/>
      <c r="I96" s="133"/>
      <c r="J96" s="86"/>
      <c r="K96" s="134"/>
      <c r="L96" s="87"/>
      <c r="M96" s="135"/>
      <c r="N96" s="88"/>
    </row>
    <row r="97" spans="1:14" ht="26" customHeight="1">
      <c r="A97" s="138"/>
      <c r="B97" s="137" t="s">
        <v>15</v>
      </c>
      <c r="C97" s="127"/>
      <c r="D97" s="128"/>
      <c r="E97" s="129"/>
      <c r="F97" s="130"/>
      <c r="G97" s="131"/>
      <c r="H97" s="132"/>
      <c r="I97" s="133"/>
      <c r="J97" s="86"/>
      <c r="K97" s="134"/>
      <c r="L97" s="87"/>
      <c r="M97" s="135"/>
      <c r="N97" s="88"/>
    </row>
    <row r="98" spans="1:14" ht="26" customHeight="1">
      <c r="A98" s="138"/>
      <c r="B98" s="137" t="s">
        <v>15</v>
      </c>
      <c r="C98" s="127"/>
      <c r="D98" s="128"/>
      <c r="E98" s="129"/>
      <c r="F98" s="130"/>
      <c r="G98" s="131"/>
      <c r="H98" s="132"/>
      <c r="I98" s="133"/>
      <c r="J98" s="86"/>
      <c r="K98" s="134"/>
      <c r="L98" s="87"/>
      <c r="M98" s="135"/>
      <c r="N98" s="88"/>
    </row>
    <row r="99" spans="1:14" ht="26" customHeight="1">
      <c r="A99" s="138"/>
      <c r="B99" s="137" t="s">
        <v>15</v>
      </c>
      <c r="C99" s="127"/>
      <c r="D99" s="128"/>
      <c r="E99" s="129"/>
      <c r="F99" s="130"/>
      <c r="G99" s="131"/>
      <c r="H99" s="132"/>
      <c r="I99" s="133"/>
      <c r="J99" s="86"/>
      <c r="K99" s="134"/>
      <c r="L99" s="87"/>
      <c r="M99" s="135"/>
      <c r="N99" s="88"/>
    </row>
    <row r="100" spans="1:14" ht="26" customHeight="1">
      <c r="A100" s="138"/>
      <c r="B100" s="137" t="s">
        <v>15</v>
      </c>
      <c r="C100" s="127"/>
      <c r="D100" s="128"/>
      <c r="E100" s="129"/>
      <c r="F100" s="130"/>
      <c r="G100" s="131"/>
      <c r="H100" s="132"/>
      <c r="I100" s="133"/>
      <c r="J100" s="86"/>
      <c r="K100" s="134"/>
      <c r="L100" s="87"/>
      <c r="M100" s="135"/>
      <c r="N100" s="88"/>
    </row>
    <row r="101" spans="1:14" ht="26" customHeight="1">
      <c r="A101" s="138"/>
      <c r="B101" s="137" t="s">
        <v>15</v>
      </c>
      <c r="C101" s="127"/>
      <c r="D101" s="128"/>
      <c r="E101" s="129"/>
      <c r="F101" s="130"/>
      <c r="G101" s="131"/>
      <c r="H101" s="132"/>
      <c r="I101" s="133"/>
      <c r="J101" s="86"/>
      <c r="K101" s="134"/>
      <c r="L101" s="87"/>
      <c r="M101" s="135"/>
      <c r="N101" s="88"/>
    </row>
    <row r="102" spans="1:14" ht="26" customHeight="1">
      <c r="A102" s="138"/>
      <c r="B102" s="137" t="s">
        <v>15</v>
      </c>
      <c r="C102" s="127"/>
      <c r="D102" s="128"/>
      <c r="E102" s="129"/>
      <c r="F102" s="130"/>
      <c r="G102" s="131"/>
      <c r="H102" s="132"/>
      <c r="I102" s="133"/>
      <c r="J102" s="86"/>
      <c r="K102" s="134"/>
      <c r="L102" s="87"/>
      <c r="M102" s="135"/>
      <c r="N102" s="88"/>
    </row>
    <row r="103" spans="1:14" ht="26" customHeight="1">
      <c r="A103" s="138"/>
      <c r="B103" s="137" t="s">
        <v>15</v>
      </c>
      <c r="C103" s="127"/>
      <c r="D103" s="128"/>
      <c r="E103" s="129"/>
      <c r="F103" s="130"/>
      <c r="G103" s="131"/>
      <c r="H103" s="132"/>
      <c r="I103" s="133"/>
      <c r="J103" s="86"/>
      <c r="K103" s="134"/>
      <c r="L103" s="87"/>
      <c r="M103" s="135"/>
      <c r="N103" s="88"/>
    </row>
    <row r="104" spans="1:14" ht="26" customHeight="1">
      <c r="A104" s="138"/>
      <c r="B104" s="137" t="s">
        <v>15</v>
      </c>
      <c r="C104" s="127"/>
      <c r="D104" s="128"/>
      <c r="E104" s="129"/>
      <c r="F104" s="130"/>
      <c r="G104" s="131"/>
      <c r="H104" s="132"/>
      <c r="I104" s="133"/>
      <c r="J104" s="86"/>
      <c r="K104" s="134"/>
      <c r="L104" s="87"/>
      <c r="M104" s="135"/>
      <c r="N104" s="88"/>
    </row>
    <row r="105" spans="1:14" ht="26" customHeight="1">
      <c r="A105" s="138"/>
      <c r="B105" s="137" t="s">
        <v>15</v>
      </c>
      <c r="C105" s="127"/>
      <c r="D105" s="128"/>
      <c r="E105" s="129"/>
      <c r="F105" s="130"/>
      <c r="G105" s="131"/>
      <c r="H105" s="132"/>
      <c r="I105" s="133"/>
      <c r="J105" s="86"/>
      <c r="K105" s="134"/>
      <c r="L105" s="87"/>
      <c r="M105" s="135"/>
      <c r="N105" s="88"/>
    </row>
    <row r="106" spans="1:14" ht="26" customHeight="1">
      <c r="A106" s="138"/>
      <c r="B106" s="138"/>
      <c r="C106" s="127"/>
      <c r="D106" s="128"/>
      <c r="E106" s="129"/>
      <c r="F106" s="130"/>
      <c r="G106" s="131"/>
      <c r="H106" s="132"/>
      <c r="I106" s="133"/>
      <c r="J106" s="86"/>
      <c r="K106" s="134"/>
      <c r="L106" s="87"/>
      <c r="M106" s="135"/>
      <c r="N106" s="88"/>
    </row>
    <row r="107" spans="1:14" ht="26" customHeight="1">
      <c r="A107" s="138"/>
      <c r="B107" s="138"/>
      <c r="C107" s="127"/>
      <c r="D107" s="128"/>
      <c r="E107" s="129"/>
      <c r="F107" s="130"/>
      <c r="G107" s="131"/>
      <c r="H107" s="132"/>
      <c r="I107" s="133"/>
      <c r="J107" s="86"/>
      <c r="K107" s="134"/>
      <c r="L107" s="87"/>
      <c r="M107" s="135"/>
      <c r="N107" s="88"/>
    </row>
    <row r="108" spans="1:14" ht="26" customHeight="1">
      <c r="A108" s="138"/>
      <c r="B108" s="137"/>
      <c r="C108" s="127"/>
      <c r="D108" s="128"/>
      <c r="E108" s="129"/>
      <c r="F108" s="130"/>
      <c r="G108" s="131"/>
      <c r="H108" s="132"/>
      <c r="I108" s="133"/>
      <c r="J108" s="86"/>
      <c r="K108" s="134"/>
      <c r="L108" s="87"/>
      <c r="M108" s="135"/>
      <c r="N108" s="88"/>
    </row>
    <row r="109" spans="1:14" ht="26" customHeight="1">
      <c r="A109" s="138"/>
      <c r="B109" s="137"/>
      <c r="C109" s="127"/>
      <c r="D109" s="128"/>
      <c r="E109" s="129"/>
      <c r="F109" s="130"/>
      <c r="G109" s="131"/>
      <c r="H109" s="132"/>
      <c r="I109" s="133"/>
      <c r="J109" s="86"/>
      <c r="K109" s="134"/>
      <c r="L109" s="87"/>
      <c r="M109" s="135"/>
      <c r="N109" s="88"/>
    </row>
    <row r="110" spans="1:14" ht="26" customHeight="1">
      <c r="A110" s="138"/>
      <c r="B110" s="137"/>
      <c r="C110" s="127"/>
      <c r="D110" s="128"/>
      <c r="E110" s="129"/>
      <c r="F110" s="130"/>
      <c r="G110" s="131"/>
      <c r="H110" s="132"/>
      <c r="I110" s="133"/>
      <c r="J110" s="86"/>
      <c r="K110" s="134"/>
      <c r="L110" s="87"/>
      <c r="M110" s="135"/>
      <c r="N110" s="88"/>
    </row>
    <row r="111" spans="1:14" ht="26" customHeight="1">
      <c r="A111" s="138"/>
      <c r="B111" s="137"/>
      <c r="C111" s="127"/>
      <c r="D111" s="128"/>
      <c r="E111" s="129"/>
      <c r="F111" s="130"/>
      <c r="G111" s="131"/>
      <c r="H111" s="132"/>
      <c r="I111" s="133"/>
      <c r="J111" s="86"/>
      <c r="K111" s="134"/>
      <c r="L111" s="87"/>
      <c r="M111" s="135"/>
      <c r="N111" s="88"/>
    </row>
    <row r="112" spans="1:14" ht="26" customHeight="1">
      <c r="A112" s="138"/>
      <c r="B112" s="137"/>
      <c r="C112" s="127"/>
      <c r="D112" s="128"/>
      <c r="E112" s="129"/>
      <c r="F112" s="130"/>
      <c r="G112" s="131"/>
      <c r="H112" s="132"/>
      <c r="I112" s="133"/>
      <c r="J112" s="86"/>
      <c r="K112" s="134"/>
      <c r="L112" s="87"/>
      <c r="M112" s="135"/>
      <c r="N112" s="88"/>
    </row>
    <row r="113" spans="1:14" ht="26" customHeight="1">
      <c r="A113" s="138"/>
      <c r="B113" s="137"/>
      <c r="C113" s="127"/>
      <c r="D113" s="128"/>
      <c r="E113" s="129"/>
      <c r="F113" s="130"/>
      <c r="G113" s="131"/>
      <c r="H113" s="132"/>
      <c r="I113" s="133"/>
      <c r="J113" s="86"/>
      <c r="K113" s="134"/>
      <c r="L113" s="87"/>
      <c r="M113" s="135"/>
      <c r="N113" s="88"/>
    </row>
    <row r="114" spans="1:14" ht="26" customHeight="1">
      <c r="A114" s="138"/>
      <c r="B114" s="137"/>
      <c r="C114" s="127"/>
      <c r="D114" s="128"/>
      <c r="E114" s="129"/>
      <c r="F114" s="130"/>
      <c r="G114" s="131"/>
      <c r="H114" s="132"/>
      <c r="I114" s="133"/>
      <c r="J114" s="86"/>
      <c r="K114" s="134"/>
      <c r="L114" s="87"/>
      <c r="M114" s="135"/>
      <c r="N114" s="88"/>
    </row>
    <row r="115" spans="1:14" ht="26" customHeight="1">
      <c r="A115" s="138"/>
      <c r="B115" s="137"/>
      <c r="C115" s="127"/>
      <c r="D115" s="128"/>
      <c r="E115" s="129"/>
      <c r="F115" s="130"/>
      <c r="G115" s="131"/>
      <c r="H115" s="132"/>
      <c r="I115" s="133"/>
      <c r="J115" s="86"/>
      <c r="K115" s="134"/>
      <c r="L115" s="87"/>
      <c r="M115" s="135"/>
      <c r="N115" s="88"/>
    </row>
    <row r="116" spans="1:14" ht="26" customHeight="1">
      <c r="A116" s="138"/>
      <c r="B116" s="137"/>
      <c r="C116" s="127"/>
      <c r="D116" s="128"/>
      <c r="E116" s="129"/>
      <c r="F116" s="130"/>
      <c r="G116" s="131"/>
      <c r="H116" s="132"/>
      <c r="I116" s="133"/>
      <c r="J116" s="86"/>
      <c r="K116" s="134"/>
      <c r="L116" s="87"/>
      <c r="M116" s="135"/>
      <c r="N116" s="88"/>
    </row>
    <row r="117" spans="1:14" ht="26" customHeight="1">
      <c r="A117" s="138"/>
      <c r="B117" s="137"/>
      <c r="C117" s="127"/>
      <c r="D117" s="128"/>
      <c r="E117" s="129"/>
      <c r="F117" s="130"/>
      <c r="G117" s="131"/>
      <c r="H117" s="132"/>
      <c r="I117" s="133"/>
      <c r="J117" s="86"/>
      <c r="K117" s="134"/>
      <c r="L117" s="87"/>
      <c r="M117" s="135"/>
      <c r="N117" s="88"/>
    </row>
    <row r="118" spans="1:14" ht="26" customHeight="1">
      <c r="A118" s="138"/>
      <c r="B118" s="137"/>
      <c r="C118" s="127"/>
      <c r="D118" s="128"/>
      <c r="E118" s="129"/>
      <c r="F118" s="130"/>
      <c r="G118" s="131"/>
      <c r="H118" s="132"/>
      <c r="I118" s="133"/>
      <c r="J118" s="86"/>
      <c r="K118" s="134"/>
      <c r="L118" s="87"/>
      <c r="M118" s="135"/>
      <c r="N118" s="88"/>
    </row>
    <row r="119" spans="1:14" ht="26" customHeight="1">
      <c r="A119" s="138"/>
      <c r="B119" s="137"/>
      <c r="C119" s="127"/>
      <c r="D119" s="128"/>
      <c r="E119" s="129"/>
      <c r="F119" s="130"/>
      <c r="G119" s="131"/>
      <c r="H119" s="132"/>
      <c r="I119" s="133"/>
      <c r="J119" s="86"/>
      <c r="K119" s="134"/>
      <c r="L119" s="87"/>
      <c r="M119" s="135"/>
      <c r="N119" s="88"/>
    </row>
    <row r="120" spans="1:14" ht="26" customHeight="1">
      <c r="A120" s="138"/>
      <c r="B120" s="137"/>
      <c r="C120" s="127"/>
      <c r="D120" s="128"/>
      <c r="E120" s="129"/>
      <c r="F120" s="130"/>
      <c r="G120" s="131"/>
      <c r="H120" s="132"/>
      <c r="I120" s="133"/>
      <c r="J120" s="86"/>
      <c r="K120" s="134"/>
      <c r="L120" s="87"/>
      <c r="M120" s="135"/>
      <c r="N120" s="88"/>
    </row>
    <row r="121" spans="1:14" ht="26" customHeight="1">
      <c r="A121" s="138"/>
      <c r="B121" s="137"/>
      <c r="C121" s="127"/>
      <c r="D121" s="128"/>
      <c r="E121" s="129"/>
      <c r="F121" s="130"/>
      <c r="G121" s="131"/>
      <c r="H121" s="132"/>
      <c r="I121" s="133"/>
      <c r="J121" s="86"/>
      <c r="K121" s="134"/>
      <c r="L121" s="87"/>
      <c r="M121" s="135"/>
      <c r="N121" s="88"/>
    </row>
    <row r="122" spans="1:14" ht="26" customHeight="1">
      <c r="A122" s="138"/>
      <c r="B122" s="137"/>
      <c r="C122" s="127"/>
      <c r="D122" s="128"/>
      <c r="E122" s="129"/>
      <c r="F122" s="130"/>
      <c r="G122" s="131"/>
      <c r="H122" s="132"/>
      <c r="I122" s="133"/>
      <c r="J122" s="86"/>
      <c r="K122" s="134"/>
      <c r="L122" s="87"/>
      <c r="M122" s="135"/>
      <c r="N122" s="88"/>
    </row>
    <row r="123" spans="1:14" ht="26" customHeight="1">
      <c r="A123" s="138"/>
      <c r="B123" s="137"/>
      <c r="C123" s="127"/>
      <c r="D123" s="128"/>
      <c r="E123" s="129"/>
      <c r="F123" s="130"/>
      <c r="G123" s="131"/>
      <c r="H123" s="132"/>
      <c r="I123" s="133"/>
      <c r="J123" s="86"/>
      <c r="K123" s="134"/>
      <c r="L123" s="87"/>
      <c r="M123" s="135"/>
      <c r="N123" s="88"/>
    </row>
    <row r="124" spans="1:14" ht="26" customHeight="1">
      <c r="A124" s="138"/>
      <c r="B124" s="137"/>
      <c r="C124" s="127"/>
      <c r="D124" s="128"/>
      <c r="E124" s="129"/>
      <c r="F124" s="130"/>
      <c r="G124" s="131"/>
      <c r="H124" s="132"/>
      <c r="I124" s="133"/>
      <c r="J124" s="86"/>
      <c r="K124" s="134"/>
      <c r="L124" s="87"/>
      <c r="M124" s="135"/>
      <c r="N124" s="88"/>
    </row>
    <row r="125" spans="1:14" ht="26" customHeight="1">
      <c r="A125" s="138"/>
      <c r="B125" s="137"/>
      <c r="C125" s="127"/>
      <c r="D125" s="128"/>
      <c r="E125" s="129"/>
      <c r="F125" s="130"/>
      <c r="G125" s="131"/>
      <c r="H125" s="132"/>
      <c r="I125" s="133"/>
      <c r="J125" s="86"/>
      <c r="K125" s="134"/>
      <c r="L125" s="87"/>
      <c r="M125" s="135"/>
      <c r="N125" s="88"/>
    </row>
    <row r="126" spans="1:14" ht="26" customHeight="1">
      <c r="A126" s="138"/>
      <c r="B126" s="137"/>
      <c r="C126" s="127"/>
      <c r="D126" s="128"/>
      <c r="E126" s="129"/>
      <c r="F126" s="130"/>
      <c r="G126" s="131"/>
      <c r="H126" s="132"/>
      <c r="I126" s="133"/>
      <c r="J126" s="86"/>
      <c r="K126" s="134"/>
      <c r="L126" s="87"/>
      <c r="M126" s="135"/>
      <c r="N126" s="88"/>
    </row>
    <row r="127" spans="1:14" ht="26" customHeight="1">
      <c r="A127" s="138"/>
      <c r="B127" s="137"/>
      <c r="C127" s="127"/>
      <c r="D127" s="128"/>
      <c r="E127" s="129"/>
      <c r="F127" s="130"/>
      <c r="G127" s="131"/>
      <c r="H127" s="132"/>
      <c r="I127" s="133"/>
      <c r="J127" s="86"/>
      <c r="K127" s="134"/>
      <c r="L127" s="87"/>
      <c r="M127" s="135"/>
      <c r="N127" s="88"/>
    </row>
    <row r="128" spans="1:14" ht="26" customHeight="1">
      <c r="A128" s="138"/>
      <c r="B128" s="139"/>
      <c r="C128" s="127"/>
      <c r="D128" s="128"/>
      <c r="E128" s="129"/>
      <c r="F128" s="130"/>
      <c r="G128" s="131"/>
      <c r="H128" s="132"/>
      <c r="I128" s="133"/>
      <c r="J128" s="86"/>
      <c r="K128" s="134"/>
      <c r="L128" s="87"/>
      <c r="M128" s="135"/>
      <c r="N128" s="88"/>
    </row>
    <row r="129" spans="1:14" ht="26" customHeight="1">
      <c r="A129" s="138"/>
      <c r="B129" s="140"/>
      <c r="C129" s="127"/>
      <c r="D129" s="128"/>
      <c r="E129" s="129"/>
      <c r="F129" s="130"/>
      <c r="G129" s="131"/>
      <c r="H129" s="132"/>
      <c r="I129" s="133"/>
      <c r="J129" s="86"/>
      <c r="K129" s="134"/>
      <c r="L129" s="87"/>
      <c r="M129" s="135"/>
      <c r="N129" s="88"/>
    </row>
    <row r="130" spans="1:14" ht="26" customHeight="1">
      <c r="A130" s="138"/>
      <c r="B130" s="137"/>
      <c r="C130" s="127"/>
      <c r="D130" s="128"/>
      <c r="E130" s="129"/>
      <c r="F130" s="130"/>
      <c r="G130" s="131"/>
      <c r="H130" s="132"/>
      <c r="I130" s="133"/>
      <c r="J130" s="86"/>
      <c r="K130" s="134"/>
      <c r="L130" s="87"/>
      <c r="M130" s="135"/>
      <c r="N130" s="88"/>
    </row>
    <row r="131" spans="1:14" ht="26" customHeight="1">
      <c r="A131" s="138"/>
      <c r="B131" s="137"/>
      <c r="C131" s="127"/>
      <c r="D131" s="128"/>
      <c r="E131" s="129"/>
      <c r="F131" s="130"/>
      <c r="G131" s="131"/>
      <c r="H131" s="132"/>
      <c r="I131" s="133"/>
      <c r="J131" s="86"/>
      <c r="K131" s="134"/>
      <c r="L131" s="87"/>
      <c r="M131" s="135"/>
      <c r="N131" s="88"/>
    </row>
    <row r="132" spans="1:14" ht="26" customHeight="1">
      <c r="A132" s="138"/>
      <c r="B132" s="137"/>
      <c r="C132" s="127"/>
      <c r="D132" s="128"/>
      <c r="E132" s="129"/>
      <c r="F132" s="130"/>
      <c r="G132" s="131"/>
      <c r="H132" s="132"/>
      <c r="I132" s="133"/>
      <c r="J132" s="86"/>
      <c r="K132" s="134"/>
      <c r="L132" s="87"/>
      <c r="M132" s="135"/>
      <c r="N132" s="88"/>
    </row>
    <row r="133" spans="1:14" ht="26" customHeight="1">
      <c r="A133" s="138"/>
      <c r="B133" s="137"/>
      <c r="C133" s="127"/>
      <c r="D133" s="128"/>
      <c r="E133" s="129"/>
      <c r="F133" s="130"/>
      <c r="G133" s="131"/>
      <c r="H133" s="132"/>
      <c r="I133" s="133"/>
      <c r="J133" s="86"/>
      <c r="K133" s="134"/>
      <c r="L133" s="87"/>
      <c r="M133" s="135"/>
      <c r="N133" s="88"/>
    </row>
    <row r="134" spans="1:14" ht="26" customHeight="1">
      <c r="A134" s="138"/>
      <c r="B134" s="137"/>
      <c r="C134" s="127"/>
      <c r="D134" s="128"/>
      <c r="E134" s="129"/>
      <c r="F134" s="130"/>
      <c r="G134" s="131"/>
      <c r="H134" s="132"/>
      <c r="I134" s="133"/>
      <c r="J134" s="86"/>
      <c r="K134" s="134"/>
      <c r="L134" s="87"/>
      <c r="M134" s="135"/>
      <c r="N134" s="88"/>
    </row>
    <row r="135" spans="1:14" ht="26" customHeight="1">
      <c r="A135" s="138"/>
      <c r="B135" s="137"/>
      <c r="C135" s="127"/>
      <c r="D135" s="128"/>
      <c r="E135" s="129"/>
      <c r="F135" s="130"/>
      <c r="G135" s="131"/>
      <c r="H135" s="132"/>
      <c r="I135" s="133"/>
      <c r="J135" s="86"/>
      <c r="K135" s="134"/>
      <c r="L135" s="87"/>
      <c r="M135" s="135"/>
      <c r="N135" s="88"/>
    </row>
    <row r="136" spans="1:14" ht="26" customHeight="1">
      <c r="A136" s="138"/>
      <c r="B136" s="137"/>
      <c r="C136" s="127"/>
      <c r="D136" s="128"/>
      <c r="E136" s="129"/>
      <c r="F136" s="130"/>
      <c r="G136" s="131"/>
      <c r="H136" s="132"/>
      <c r="I136" s="133"/>
      <c r="J136" s="86"/>
      <c r="K136" s="134"/>
      <c r="L136" s="87"/>
      <c r="M136" s="135"/>
      <c r="N136" s="88"/>
    </row>
    <row r="137" spans="1:14" ht="26" customHeight="1">
      <c r="A137" s="138"/>
      <c r="B137" s="137"/>
      <c r="C137" s="127"/>
      <c r="D137" s="128"/>
      <c r="E137" s="129"/>
      <c r="F137" s="130"/>
      <c r="G137" s="131"/>
      <c r="H137" s="132"/>
      <c r="I137" s="133"/>
      <c r="J137" s="86"/>
      <c r="K137" s="134"/>
      <c r="L137" s="87"/>
      <c r="M137" s="135"/>
      <c r="N137" s="88"/>
    </row>
    <row r="138" spans="1:14" ht="26" customHeight="1">
      <c r="A138" s="138"/>
      <c r="B138" s="137"/>
      <c r="C138" s="127"/>
      <c r="D138" s="128"/>
      <c r="E138" s="129"/>
      <c r="F138" s="130"/>
      <c r="G138" s="131"/>
      <c r="H138" s="132"/>
      <c r="I138" s="133"/>
      <c r="J138" s="86"/>
      <c r="K138" s="134"/>
      <c r="L138" s="87"/>
      <c r="M138" s="135"/>
      <c r="N138" s="88"/>
    </row>
    <row r="139" spans="1:14" ht="26" customHeight="1">
      <c r="A139" s="138"/>
      <c r="B139" s="137"/>
      <c r="C139" s="127"/>
      <c r="D139" s="128"/>
      <c r="E139" s="129"/>
      <c r="F139" s="130"/>
      <c r="G139" s="131"/>
      <c r="H139" s="132"/>
      <c r="I139" s="133"/>
      <c r="J139" s="86"/>
      <c r="K139" s="134"/>
      <c r="L139" s="87"/>
      <c r="M139" s="135"/>
      <c r="N139" s="88"/>
    </row>
    <row r="140" spans="1:14" ht="26" customHeight="1">
      <c r="A140" s="138"/>
      <c r="B140" s="137"/>
      <c r="C140" s="127"/>
      <c r="D140" s="128"/>
      <c r="E140" s="129"/>
      <c r="F140" s="130"/>
      <c r="G140" s="131"/>
      <c r="H140" s="132"/>
      <c r="I140" s="133"/>
      <c r="J140" s="86"/>
      <c r="K140" s="134"/>
      <c r="L140" s="87"/>
      <c r="M140" s="135"/>
      <c r="N140" s="88"/>
    </row>
    <row r="141" spans="1:14" ht="26" customHeight="1">
      <c r="A141" s="138"/>
      <c r="B141" s="137"/>
      <c r="C141" s="127"/>
      <c r="D141" s="128"/>
      <c r="E141" s="129"/>
      <c r="F141" s="130"/>
      <c r="G141" s="131"/>
      <c r="H141" s="132"/>
      <c r="I141" s="133"/>
      <c r="J141" s="86"/>
      <c r="K141" s="134"/>
      <c r="L141" s="87"/>
      <c r="M141" s="135"/>
      <c r="N141" s="88"/>
    </row>
    <row r="142" spans="1:14" ht="26" customHeight="1">
      <c r="A142" s="138"/>
      <c r="B142" s="137"/>
      <c r="C142" s="127"/>
      <c r="D142" s="128"/>
      <c r="E142" s="129"/>
      <c r="F142" s="130"/>
      <c r="G142" s="131"/>
      <c r="H142" s="132"/>
      <c r="I142" s="133"/>
      <c r="J142" s="86"/>
      <c r="K142" s="134"/>
      <c r="L142" s="87"/>
      <c r="M142" s="135"/>
      <c r="N142" s="88"/>
    </row>
    <row r="143" spans="1:14" ht="26" customHeight="1">
      <c r="A143" s="138"/>
      <c r="B143" s="137"/>
      <c r="C143" s="127"/>
      <c r="D143" s="128"/>
      <c r="E143" s="129"/>
      <c r="F143" s="130"/>
      <c r="G143" s="131"/>
      <c r="H143" s="132"/>
      <c r="I143" s="133"/>
      <c r="J143" s="86"/>
      <c r="K143" s="134"/>
      <c r="L143" s="87"/>
      <c r="M143" s="135"/>
      <c r="N143" s="88"/>
    </row>
    <row r="144" spans="1:14" ht="26" customHeight="1">
      <c r="A144" s="138"/>
      <c r="B144" s="137"/>
      <c r="C144" s="127"/>
      <c r="D144" s="128"/>
      <c r="E144" s="129"/>
      <c r="F144" s="130"/>
      <c r="G144" s="131"/>
      <c r="H144" s="132"/>
      <c r="I144" s="133"/>
      <c r="J144" s="86"/>
      <c r="K144" s="134"/>
      <c r="L144" s="87"/>
      <c r="M144" s="135"/>
      <c r="N144" s="88"/>
    </row>
    <row r="145" spans="1:14" ht="26" customHeight="1">
      <c r="A145" s="138"/>
      <c r="B145" s="137" t="s">
        <v>15</v>
      </c>
      <c r="C145" s="127"/>
      <c r="D145" s="128"/>
      <c r="E145" s="129"/>
      <c r="F145" s="130"/>
      <c r="G145" s="131"/>
      <c r="H145" s="132"/>
      <c r="I145" s="133"/>
      <c r="J145" s="86"/>
      <c r="K145" s="134"/>
      <c r="L145" s="87"/>
      <c r="M145" s="135"/>
      <c r="N145" s="88"/>
    </row>
    <row r="146" spans="1:14" ht="26" customHeight="1">
      <c r="A146" s="138"/>
      <c r="B146" s="137" t="s">
        <v>15</v>
      </c>
      <c r="C146" s="127"/>
      <c r="D146" s="128"/>
      <c r="E146" s="129"/>
      <c r="F146" s="130"/>
      <c r="G146" s="131"/>
      <c r="H146" s="132"/>
      <c r="I146" s="133"/>
      <c r="J146" s="86"/>
      <c r="K146" s="134"/>
      <c r="L146" s="87"/>
      <c r="M146" s="135"/>
      <c r="N146" s="88"/>
    </row>
    <row r="147" spans="1:14" ht="26" customHeight="1">
      <c r="A147" s="138"/>
      <c r="B147" s="137" t="s">
        <v>15</v>
      </c>
      <c r="C147" s="127"/>
      <c r="D147" s="128"/>
      <c r="E147" s="129"/>
      <c r="F147" s="130"/>
      <c r="G147" s="131"/>
      <c r="H147" s="132"/>
      <c r="I147" s="133"/>
      <c r="J147" s="86"/>
      <c r="K147" s="134"/>
      <c r="L147" s="87"/>
      <c r="M147" s="135"/>
      <c r="N147" s="88"/>
    </row>
    <row r="148" spans="1:14" ht="26" customHeight="1">
      <c r="A148" s="138"/>
      <c r="B148" s="137" t="s">
        <v>15</v>
      </c>
      <c r="C148" s="127"/>
      <c r="D148" s="128"/>
      <c r="E148" s="129"/>
      <c r="F148" s="130"/>
      <c r="G148" s="131"/>
      <c r="H148" s="132"/>
      <c r="I148" s="133"/>
      <c r="J148" s="86"/>
      <c r="K148" s="134"/>
      <c r="L148" s="87"/>
      <c r="M148" s="135"/>
      <c r="N148" s="88"/>
    </row>
    <row r="149" spans="1:14" ht="26" customHeight="1">
      <c r="A149" s="138"/>
      <c r="B149" s="137" t="s">
        <v>15</v>
      </c>
      <c r="C149" s="127"/>
      <c r="D149" s="128"/>
      <c r="E149" s="129"/>
      <c r="F149" s="130"/>
      <c r="G149" s="131"/>
      <c r="H149" s="132"/>
      <c r="I149" s="133"/>
      <c r="J149" s="86"/>
      <c r="K149" s="134"/>
      <c r="L149" s="87"/>
      <c r="M149" s="135"/>
      <c r="N149" s="88"/>
    </row>
    <row r="150" spans="1:14" ht="26" customHeight="1">
      <c r="A150" s="138"/>
      <c r="B150" s="137" t="s">
        <v>15</v>
      </c>
      <c r="C150" s="127"/>
      <c r="D150" s="128"/>
      <c r="E150" s="129"/>
      <c r="F150" s="130"/>
      <c r="G150" s="131"/>
      <c r="H150" s="132"/>
      <c r="I150" s="133"/>
      <c r="J150" s="86"/>
      <c r="K150" s="134"/>
      <c r="L150" s="87"/>
      <c r="M150" s="135"/>
      <c r="N150" s="88"/>
    </row>
    <row r="151" spans="1:14" ht="26" customHeight="1">
      <c r="A151" s="138"/>
      <c r="B151" s="137" t="s">
        <v>15</v>
      </c>
      <c r="C151" s="127"/>
      <c r="D151" s="128"/>
      <c r="E151" s="129"/>
      <c r="F151" s="130"/>
      <c r="G151" s="131"/>
      <c r="H151" s="132"/>
      <c r="I151" s="133"/>
      <c r="J151" s="86"/>
      <c r="K151" s="134"/>
      <c r="L151" s="87"/>
      <c r="M151" s="135"/>
      <c r="N151" s="88"/>
    </row>
    <row r="152" spans="1:14" ht="26" customHeight="1">
      <c r="A152" s="138"/>
      <c r="B152" s="137" t="s">
        <v>15</v>
      </c>
      <c r="C152" s="127"/>
      <c r="D152" s="128"/>
      <c r="E152" s="129"/>
      <c r="F152" s="130"/>
      <c r="G152" s="131"/>
      <c r="H152" s="132"/>
      <c r="I152" s="133"/>
      <c r="J152" s="86"/>
      <c r="K152" s="134"/>
      <c r="L152" s="87"/>
      <c r="M152" s="135"/>
      <c r="N152" s="88"/>
    </row>
    <row r="153" spans="1:14" ht="26" customHeight="1">
      <c r="A153" s="138"/>
      <c r="B153" s="137" t="s">
        <v>15</v>
      </c>
      <c r="C153" s="127"/>
      <c r="D153" s="128"/>
      <c r="E153" s="129"/>
      <c r="F153" s="130"/>
      <c r="G153" s="131"/>
      <c r="H153" s="132"/>
      <c r="I153" s="133"/>
      <c r="J153" s="86"/>
      <c r="K153" s="134"/>
      <c r="L153" s="87"/>
      <c r="M153" s="135"/>
      <c r="N153" s="88"/>
    </row>
    <row r="154" spans="1:14" ht="26" customHeight="1">
      <c r="A154" s="138"/>
      <c r="B154" s="137" t="s">
        <v>15</v>
      </c>
      <c r="C154" s="127"/>
      <c r="D154" s="128"/>
      <c r="E154" s="129"/>
      <c r="F154" s="130"/>
      <c r="G154" s="131"/>
      <c r="H154" s="132"/>
      <c r="I154" s="133"/>
      <c r="J154" s="86"/>
      <c r="K154" s="134"/>
      <c r="L154" s="87"/>
      <c r="M154" s="135"/>
      <c r="N154" s="88"/>
    </row>
    <row r="155" spans="1:14" ht="26" customHeight="1">
      <c r="A155" s="138"/>
      <c r="B155" s="138"/>
      <c r="C155" s="127"/>
      <c r="D155" s="128"/>
      <c r="E155" s="129"/>
      <c r="F155" s="130"/>
      <c r="G155" s="131"/>
      <c r="H155" s="132"/>
      <c r="I155" s="133"/>
      <c r="J155" s="86"/>
      <c r="K155" s="134"/>
      <c r="L155" s="87"/>
      <c r="M155" s="135"/>
      <c r="N155" s="88"/>
    </row>
    <row r="156" spans="1:14" ht="26" customHeight="1">
      <c r="A156" s="138"/>
      <c r="B156" s="138"/>
      <c r="C156" s="127"/>
      <c r="D156" s="128"/>
      <c r="E156" s="129"/>
      <c r="F156" s="130"/>
      <c r="G156" s="131"/>
      <c r="H156" s="132"/>
      <c r="I156" s="133"/>
      <c r="J156" s="86"/>
      <c r="K156" s="134"/>
      <c r="L156" s="87"/>
      <c r="M156" s="135"/>
      <c r="N156" s="88"/>
    </row>
    <row r="157" spans="1:14" ht="26" customHeight="1">
      <c r="A157" s="138"/>
      <c r="B157" s="140"/>
      <c r="C157" s="127"/>
      <c r="D157" s="128"/>
      <c r="E157" s="129"/>
      <c r="F157" s="130"/>
      <c r="G157" s="131"/>
      <c r="H157" s="132"/>
      <c r="I157" s="133"/>
      <c r="J157" s="86"/>
      <c r="K157" s="134"/>
      <c r="L157" s="87"/>
      <c r="M157" s="135"/>
      <c r="N157" s="88"/>
    </row>
    <row r="158" spans="1:14" ht="26" customHeight="1">
      <c r="A158" s="138"/>
      <c r="B158" s="137"/>
      <c r="C158" s="127"/>
      <c r="D158" s="128"/>
      <c r="E158" s="129"/>
      <c r="F158" s="130"/>
      <c r="G158" s="131"/>
      <c r="H158" s="132"/>
      <c r="I158" s="133"/>
      <c r="J158" s="86"/>
      <c r="K158" s="134"/>
      <c r="L158" s="87"/>
      <c r="M158" s="135"/>
      <c r="N158" s="88"/>
    </row>
    <row r="159" spans="1:14" ht="26" customHeight="1">
      <c r="A159" s="138"/>
      <c r="B159" s="137"/>
      <c r="C159" s="127"/>
      <c r="D159" s="128"/>
      <c r="E159" s="129"/>
      <c r="F159" s="130"/>
      <c r="G159" s="131"/>
      <c r="H159" s="132"/>
      <c r="I159" s="133"/>
      <c r="J159" s="86"/>
      <c r="K159" s="134"/>
      <c r="L159" s="87"/>
      <c r="M159" s="135"/>
      <c r="N159" s="88"/>
    </row>
    <row r="160" spans="1:14" ht="26" customHeight="1">
      <c r="A160" s="138"/>
      <c r="B160" s="137"/>
      <c r="C160" s="127"/>
      <c r="D160" s="128"/>
      <c r="E160" s="129"/>
      <c r="F160" s="130"/>
      <c r="G160" s="131"/>
      <c r="H160" s="132"/>
      <c r="I160" s="133"/>
      <c r="J160" s="86"/>
      <c r="K160" s="134"/>
      <c r="L160" s="87"/>
      <c r="M160" s="135"/>
      <c r="N160" s="88"/>
    </row>
    <row r="161" spans="1:14" ht="26" customHeight="1">
      <c r="A161" s="138"/>
      <c r="B161" s="137"/>
      <c r="C161" s="127"/>
      <c r="D161" s="128"/>
      <c r="E161" s="129"/>
      <c r="F161" s="130"/>
      <c r="G161" s="131"/>
      <c r="H161" s="132"/>
      <c r="I161" s="133"/>
      <c r="J161" s="86"/>
      <c r="K161" s="134"/>
      <c r="L161" s="87"/>
      <c r="M161" s="135"/>
      <c r="N161" s="88"/>
    </row>
    <row r="162" spans="1:14" ht="26" customHeight="1">
      <c r="A162" s="138"/>
      <c r="B162" s="137"/>
      <c r="C162" s="127"/>
      <c r="D162" s="128"/>
      <c r="E162" s="129"/>
      <c r="F162" s="130"/>
      <c r="G162" s="131"/>
      <c r="H162" s="132"/>
      <c r="I162" s="133"/>
      <c r="J162" s="86"/>
      <c r="K162" s="134"/>
      <c r="L162" s="87"/>
      <c r="M162" s="135"/>
      <c r="N162" s="88"/>
    </row>
    <row r="163" spans="1:14" ht="26" customHeight="1">
      <c r="A163" s="138"/>
      <c r="B163" s="137"/>
      <c r="C163" s="127"/>
      <c r="D163" s="128"/>
      <c r="E163" s="129"/>
      <c r="F163" s="130"/>
      <c r="G163" s="131"/>
      <c r="H163" s="132"/>
      <c r="I163" s="133"/>
      <c r="J163" s="86"/>
      <c r="K163" s="134"/>
      <c r="L163" s="87"/>
      <c r="M163" s="135"/>
      <c r="N163" s="88"/>
    </row>
    <row r="164" spans="1:14" ht="26" customHeight="1">
      <c r="A164" s="138"/>
      <c r="B164" s="137"/>
      <c r="C164" s="127"/>
      <c r="D164" s="128"/>
      <c r="E164" s="129"/>
      <c r="F164" s="130"/>
      <c r="G164" s="131"/>
      <c r="H164" s="132"/>
      <c r="I164" s="133"/>
      <c r="J164" s="86"/>
      <c r="K164" s="134"/>
      <c r="L164" s="87"/>
      <c r="M164" s="135"/>
      <c r="N164" s="88"/>
    </row>
    <row r="165" spans="1:14" ht="26" customHeight="1">
      <c r="A165" s="138"/>
      <c r="B165" s="137"/>
      <c r="C165" s="127"/>
      <c r="D165" s="128"/>
      <c r="E165" s="129"/>
      <c r="F165" s="130"/>
      <c r="G165" s="131"/>
      <c r="H165" s="132"/>
      <c r="I165" s="133"/>
      <c r="J165" s="86"/>
      <c r="K165" s="134"/>
      <c r="L165" s="87"/>
      <c r="M165" s="135"/>
      <c r="N165" s="88"/>
    </row>
    <row r="166" spans="1:14" ht="26" customHeight="1">
      <c r="A166" s="138"/>
      <c r="B166" s="137"/>
      <c r="C166" s="127"/>
      <c r="D166" s="128"/>
      <c r="E166" s="129"/>
      <c r="F166" s="130"/>
      <c r="G166" s="131"/>
      <c r="H166" s="132"/>
      <c r="I166" s="133"/>
      <c r="J166" s="86"/>
      <c r="K166" s="134"/>
      <c r="L166" s="87"/>
      <c r="M166" s="135"/>
      <c r="N166" s="88"/>
    </row>
    <row r="167" spans="1:14" ht="26" customHeight="1">
      <c r="A167" s="138"/>
      <c r="B167" s="137"/>
      <c r="C167" s="127"/>
      <c r="D167" s="128"/>
      <c r="E167" s="129"/>
      <c r="F167" s="130"/>
      <c r="G167" s="131"/>
      <c r="H167" s="132"/>
      <c r="I167" s="133"/>
      <c r="J167" s="86"/>
      <c r="K167" s="134"/>
      <c r="L167" s="87"/>
      <c r="M167" s="135"/>
      <c r="N167" s="88"/>
    </row>
    <row r="168" spans="1:14" ht="26" customHeight="1">
      <c r="A168" s="138"/>
      <c r="B168" s="137"/>
      <c r="C168" s="127"/>
      <c r="D168" s="128"/>
      <c r="E168" s="129"/>
      <c r="F168" s="130"/>
      <c r="G168" s="131"/>
      <c r="H168" s="132"/>
      <c r="I168" s="133"/>
      <c r="J168" s="86"/>
      <c r="K168" s="134"/>
      <c r="L168" s="87"/>
      <c r="M168" s="135"/>
      <c r="N168" s="88"/>
    </row>
    <row r="169" spans="1:14" ht="26" customHeight="1">
      <c r="A169" s="138"/>
      <c r="B169" s="137"/>
      <c r="C169" s="127"/>
      <c r="D169" s="128"/>
      <c r="E169" s="129"/>
      <c r="F169" s="130"/>
      <c r="G169" s="131"/>
      <c r="H169" s="132"/>
      <c r="I169" s="133"/>
      <c r="J169" s="86"/>
      <c r="K169" s="134"/>
      <c r="L169" s="87"/>
      <c r="M169" s="135"/>
      <c r="N169" s="88"/>
    </row>
    <row r="170" spans="1:14" ht="26" customHeight="1">
      <c r="A170" s="138"/>
      <c r="B170" s="137"/>
      <c r="C170" s="127"/>
      <c r="D170" s="128"/>
      <c r="E170" s="129"/>
      <c r="F170" s="130"/>
      <c r="G170" s="131"/>
      <c r="H170" s="132"/>
      <c r="I170" s="133"/>
      <c r="J170" s="86"/>
      <c r="K170" s="134"/>
      <c r="L170" s="87"/>
      <c r="M170" s="135"/>
      <c r="N170" s="88"/>
    </row>
    <row r="171" spans="1:14" ht="26" customHeight="1">
      <c r="A171" s="138"/>
      <c r="B171" s="137"/>
      <c r="C171" s="127"/>
      <c r="D171" s="128"/>
      <c r="E171" s="129"/>
      <c r="F171" s="130"/>
      <c r="G171" s="131"/>
      <c r="H171" s="132"/>
      <c r="I171" s="133"/>
      <c r="J171" s="86"/>
      <c r="K171" s="134"/>
      <c r="L171" s="87"/>
      <c r="M171" s="135"/>
      <c r="N171" s="88"/>
    </row>
    <row r="172" spans="1:14" ht="26" customHeight="1">
      <c r="A172" s="138"/>
      <c r="B172" s="137"/>
      <c r="C172" s="127"/>
      <c r="D172" s="128"/>
      <c r="E172" s="129"/>
      <c r="F172" s="130"/>
      <c r="G172" s="131"/>
      <c r="H172" s="132"/>
      <c r="I172" s="133"/>
      <c r="J172" s="86"/>
      <c r="K172" s="134"/>
      <c r="L172" s="87"/>
      <c r="M172" s="135"/>
      <c r="N172" s="88"/>
    </row>
    <row r="173" spans="1:14" ht="26" customHeight="1">
      <c r="A173" s="138"/>
      <c r="B173" s="137" t="s">
        <v>15</v>
      </c>
      <c r="C173" s="127"/>
      <c r="D173" s="128"/>
      <c r="E173" s="129"/>
      <c r="F173" s="130"/>
      <c r="G173" s="131"/>
      <c r="H173" s="132"/>
      <c r="I173" s="133"/>
      <c r="J173" s="86"/>
      <c r="K173" s="134"/>
      <c r="L173" s="87"/>
      <c r="M173" s="135"/>
      <c r="N173" s="88"/>
    </row>
    <row r="174" spans="1:14" ht="26" customHeight="1">
      <c r="A174" s="138"/>
      <c r="B174" s="137" t="s">
        <v>15</v>
      </c>
      <c r="C174" s="127"/>
      <c r="D174" s="128"/>
      <c r="E174" s="129"/>
      <c r="F174" s="130"/>
      <c r="G174" s="131"/>
      <c r="H174" s="132"/>
      <c r="I174" s="133"/>
      <c r="J174" s="86"/>
      <c r="K174" s="134"/>
      <c r="L174" s="87"/>
      <c r="M174" s="135"/>
      <c r="N174" s="88"/>
    </row>
    <row r="175" spans="1:14" ht="26" customHeight="1">
      <c r="A175" s="138"/>
      <c r="B175" s="137" t="s">
        <v>15</v>
      </c>
      <c r="C175" s="127"/>
      <c r="D175" s="128"/>
      <c r="E175" s="129"/>
      <c r="F175" s="130"/>
      <c r="G175" s="131"/>
      <c r="H175" s="132"/>
      <c r="I175" s="133"/>
      <c r="J175" s="86"/>
      <c r="K175" s="134"/>
      <c r="L175" s="87"/>
      <c r="M175" s="135"/>
      <c r="N175" s="88"/>
    </row>
    <row r="176" spans="1:14" ht="26" customHeight="1">
      <c r="A176" s="138"/>
      <c r="B176" s="137" t="s">
        <v>15</v>
      </c>
      <c r="C176" s="127"/>
      <c r="D176" s="128"/>
      <c r="E176" s="129"/>
      <c r="F176" s="130"/>
      <c r="G176" s="131"/>
      <c r="H176" s="132"/>
      <c r="I176" s="133"/>
      <c r="J176" s="86"/>
      <c r="K176" s="134"/>
      <c r="L176" s="87"/>
      <c r="M176" s="135"/>
      <c r="N176" s="88"/>
    </row>
    <row r="177" spans="1:14" ht="26" customHeight="1">
      <c r="A177" s="138"/>
      <c r="B177" s="137" t="s">
        <v>15</v>
      </c>
      <c r="C177" s="127"/>
      <c r="D177" s="128"/>
      <c r="E177" s="129"/>
      <c r="F177" s="130"/>
      <c r="G177" s="131"/>
      <c r="H177" s="132"/>
      <c r="I177" s="133"/>
      <c r="J177" s="86"/>
      <c r="K177" s="134"/>
      <c r="L177" s="87"/>
      <c r="M177" s="135"/>
      <c r="N177" s="88"/>
    </row>
    <row r="178" spans="1:14" ht="26" customHeight="1">
      <c r="A178" s="138"/>
      <c r="B178" s="137" t="s">
        <v>15</v>
      </c>
      <c r="C178" s="127"/>
      <c r="D178" s="128"/>
      <c r="E178" s="129"/>
      <c r="F178" s="130"/>
      <c r="G178" s="131"/>
      <c r="H178" s="132"/>
      <c r="I178" s="133"/>
      <c r="J178" s="86"/>
      <c r="K178" s="134"/>
      <c r="L178" s="87"/>
      <c r="M178" s="135"/>
      <c r="N178" s="88"/>
    </row>
    <row r="179" spans="1:14" ht="26" customHeight="1">
      <c r="A179" s="138"/>
      <c r="B179" s="137" t="s">
        <v>15</v>
      </c>
      <c r="C179" s="127"/>
      <c r="D179" s="128"/>
      <c r="E179" s="129"/>
      <c r="F179" s="130"/>
      <c r="G179" s="131"/>
      <c r="H179" s="132"/>
      <c r="I179" s="133"/>
      <c r="J179" s="86"/>
      <c r="K179" s="134"/>
      <c r="L179" s="87"/>
      <c r="M179" s="135"/>
      <c r="N179" s="88"/>
    </row>
    <row r="180" spans="1:14" ht="26" customHeight="1">
      <c r="A180" s="138"/>
      <c r="B180" s="137" t="s">
        <v>15</v>
      </c>
      <c r="C180" s="127"/>
      <c r="D180" s="128"/>
      <c r="E180" s="129"/>
      <c r="F180" s="130"/>
      <c r="G180" s="131"/>
      <c r="H180" s="132"/>
      <c r="I180" s="133"/>
      <c r="J180" s="86"/>
      <c r="K180" s="134"/>
      <c r="L180" s="87"/>
      <c r="M180" s="135"/>
      <c r="N180" s="88"/>
    </row>
    <row r="181" spans="1:14" ht="26" customHeight="1">
      <c r="A181" s="138"/>
      <c r="B181" s="137" t="s">
        <v>15</v>
      </c>
      <c r="C181" s="127"/>
      <c r="D181" s="128"/>
      <c r="E181" s="129"/>
      <c r="F181" s="130"/>
      <c r="G181" s="131"/>
      <c r="H181" s="132"/>
      <c r="I181" s="133"/>
      <c r="J181" s="86"/>
      <c r="K181" s="134"/>
      <c r="L181" s="87"/>
      <c r="M181" s="135"/>
      <c r="N181" s="88"/>
    </row>
    <row r="182" spans="1:14" ht="26" customHeight="1">
      <c r="A182" s="138"/>
      <c r="B182" s="137" t="s">
        <v>15</v>
      </c>
      <c r="C182" s="127"/>
      <c r="D182" s="128"/>
      <c r="E182" s="129"/>
      <c r="F182" s="130"/>
      <c r="G182" s="131"/>
      <c r="H182" s="132"/>
      <c r="I182" s="133"/>
      <c r="J182" s="86"/>
      <c r="K182" s="134"/>
      <c r="L182" s="87"/>
      <c r="M182" s="135"/>
      <c r="N182" s="88"/>
    </row>
    <row r="183" spans="1:14" ht="26" customHeight="1">
      <c r="A183" s="138"/>
      <c r="B183" s="138"/>
      <c r="C183" s="127"/>
      <c r="D183" s="128"/>
      <c r="E183" s="129"/>
      <c r="F183" s="130"/>
      <c r="G183" s="131"/>
      <c r="H183" s="132"/>
      <c r="I183" s="133"/>
      <c r="J183" s="86"/>
      <c r="K183" s="134"/>
      <c r="L183" s="87"/>
      <c r="M183" s="135"/>
      <c r="N183" s="88"/>
    </row>
    <row r="184" spans="1:14" ht="26" customHeight="1">
      <c r="A184" s="138"/>
      <c r="B184" s="138"/>
      <c r="C184" s="127"/>
      <c r="D184" s="128"/>
      <c r="E184" s="129"/>
      <c r="F184" s="130"/>
      <c r="G184" s="131"/>
      <c r="H184" s="132"/>
      <c r="I184" s="133"/>
      <c r="J184" s="86"/>
      <c r="K184" s="134"/>
      <c r="L184" s="87"/>
      <c r="M184" s="135"/>
      <c r="N184" s="88"/>
    </row>
    <row r="185" spans="1:14" ht="26" customHeight="1">
      <c r="A185" s="138"/>
      <c r="B185" s="140"/>
      <c r="C185" s="127"/>
      <c r="D185" s="128"/>
      <c r="E185" s="129"/>
      <c r="F185" s="130"/>
      <c r="G185" s="131"/>
      <c r="H185" s="132"/>
      <c r="I185" s="133"/>
      <c r="J185" s="86"/>
      <c r="K185" s="134"/>
      <c r="L185" s="87"/>
      <c r="M185" s="135"/>
      <c r="N185" s="88"/>
    </row>
    <row r="186" spans="1:14" ht="26" customHeight="1">
      <c r="A186" s="138"/>
      <c r="B186" s="137"/>
      <c r="C186" s="127"/>
      <c r="D186" s="128"/>
      <c r="E186" s="129"/>
      <c r="F186" s="130"/>
      <c r="G186" s="131"/>
      <c r="H186" s="132"/>
      <c r="I186" s="133"/>
      <c r="J186" s="86"/>
      <c r="K186" s="134"/>
      <c r="L186" s="87"/>
      <c r="M186" s="135"/>
      <c r="N186" s="88"/>
    </row>
    <row r="187" spans="1:14" ht="26" customHeight="1">
      <c r="A187" s="138"/>
      <c r="B187" s="137"/>
      <c r="C187" s="127"/>
      <c r="D187" s="128"/>
      <c r="E187" s="129"/>
      <c r="F187" s="130"/>
      <c r="G187" s="131"/>
      <c r="H187" s="132"/>
      <c r="I187" s="133"/>
      <c r="J187" s="86"/>
      <c r="K187" s="134"/>
      <c r="L187" s="87"/>
      <c r="M187" s="135"/>
      <c r="N187" s="88"/>
    </row>
    <row r="188" spans="1:14" ht="26" customHeight="1">
      <c r="A188" s="138"/>
      <c r="B188" s="137"/>
      <c r="C188" s="127"/>
      <c r="D188" s="128"/>
      <c r="E188" s="129"/>
      <c r="F188" s="130"/>
      <c r="G188" s="131"/>
      <c r="H188" s="132"/>
      <c r="I188" s="133"/>
      <c r="J188" s="86"/>
      <c r="K188" s="134"/>
      <c r="L188" s="87"/>
      <c r="M188" s="135"/>
      <c r="N188" s="88"/>
    </row>
    <row r="189" spans="1:14" ht="26" customHeight="1">
      <c r="A189" s="138"/>
      <c r="B189" s="137"/>
      <c r="C189" s="127"/>
      <c r="D189" s="128"/>
      <c r="E189" s="129"/>
      <c r="F189" s="130"/>
      <c r="G189" s="131"/>
      <c r="H189" s="132"/>
      <c r="I189" s="133"/>
      <c r="J189" s="86"/>
      <c r="K189" s="134"/>
      <c r="L189" s="87"/>
      <c r="M189" s="135"/>
      <c r="N189" s="88"/>
    </row>
    <row r="190" spans="1:14" ht="26" customHeight="1">
      <c r="A190" s="138"/>
      <c r="B190" s="137"/>
      <c r="C190" s="127"/>
      <c r="D190" s="128"/>
      <c r="E190" s="129"/>
      <c r="F190" s="130"/>
      <c r="G190" s="131"/>
      <c r="H190" s="132"/>
      <c r="I190" s="133"/>
      <c r="J190" s="86"/>
      <c r="K190" s="134"/>
      <c r="L190" s="87"/>
      <c r="M190" s="135"/>
      <c r="N190" s="88"/>
    </row>
    <row r="191" spans="1:14" ht="26" customHeight="1">
      <c r="A191" s="138"/>
      <c r="B191" s="137"/>
      <c r="C191" s="127"/>
      <c r="D191" s="128"/>
      <c r="E191" s="129"/>
      <c r="F191" s="130"/>
      <c r="G191" s="131"/>
      <c r="H191" s="132"/>
      <c r="I191" s="133"/>
      <c r="J191" s="86"/>
      <c r="K191" s="134"/>
      <c r="L191" s="87"/>
      <c r="M191" s="135"/>
      <c r="N191" s="88"/>
    </row>
    <row r="192" spans="1:14" ht="26" customHeight="1">
      <c r="A192" s="138"/>
      <c r="B192" s="137"/>
      <c r="C192" s="127"/>
      <c r="D192" s="128"/>
      <c r="E192" s="129"/>
      <c r="F192" s="130"/>
      <c r="G192" s="131"/>
      <c r="H192" s="132"/>
      <c r="I192" s="133"/>
      <c r="J192" s="86"/>
      <c r="K192" s="134"/>
      <c r="L192" s="87"/>
      <c r="M192" s="135"/>
      <c r="N192" s="88"/>
    </row>
    <row r="193" spans="1:14" ht="26" customHeight="1">
      <c r="A193" s="138"/>
      <c r="B193" s="137"/>
      <c r="C193" s="127"/>
      <c r="D193" s="128"/>
      <c r="E193" s="129"/>
      <c r="F193" s="130"/>
      <c r="G193" s="131"/>
      <c r="H193" s="132"/>
      <c r="I193" s="133"/>
      <c r="J193" s="86"/>
      <c r="K193" s="134"/>
      <c r="L193" s="87"/>
      <c r="M193" s="135"/>
      <c r="N193" s="88"/>
    </row>
    <row r="194" spans="1:14" ht="26" customHeight="1">
      <c r="A194" s="138"/>
      <c r="B194" s="137"/>
      <c r="C194" s="127"/>
      <c r="D194" s="128"/>
      <c r="E194" s="129"/>
      <c r="F194" s="130"/>
      <c r="G194" s="131"/>
      <c r="H194" s="132"/>
      <c r="I194" s="133"/>
      <c r="J194" s="86"/>
      <c r="K194" s="134"/>
      <c r="L194" s="87"/>
      <c r="M194" s="135"/>
      <c r="N194" s="88"/>
    </row>
    <row r="195" spans="1:14" ht="26" customHeight="1">
      <c r="A195" s="138"/>
      <c r="B195" s="137"/>
      <c r="C195" s="127"/>
      <c r="D195" s="128"/>
      <c r="E195" s="129"/>
      <c r="F195" s="130"/>
      <c r="G195" s="131"/>
      <c r="H195" s="132"/>
      <c r="I195" s="133"/>
      <c r="J195" s="86"/>
      <c r="K195" s="134"/>
      <c r="L195" s="87"/>
      <c r="M195" s="135"/>
      <c r="N195" s="88"/>
    </row>
    <row r="196" spans="1:14" ht="26" customHeight="1">
      <c r="A196" s="138"/>
      <c r="B196" s="137"/>
      <c r="C196" s="127"/>
      <c r="D196" s="128"/>
      <c r="E196" s="129"/>
      <c r="F196" s="130"/>
      <c r="G196" s="131"/>
      <c r="H196" s="132"/>
      <c r="I196" s="133"/>
      <c r="J196" s="86"/>
      <c r="K196" s="134"/>
      <c r="L196" s="87"/>
      <c r="M196" s="135"/>
      <c r="N196" s="88"/>
    </row>
    <row r="197" spans="1:14" ht="26" customHeight="1">
      <c r="A197" s="138"/>
      <c r="B197" s="137"/>
      <c r="C197" s="127"/>
      <c r="D197" s="128"/>
      <c r="E197" s="129"/>
      <c r="F197" s="130"/>
      <c r="G197" s="131"/>
      <c r="H197" s="132"/>
      <c r="I197" s="133"/>
      <c r="J197" s="86"/>
      <c r="K197" s="134"/>
      <c r="L197" s="87"/>
      <c r="M197" s="135"/>
      <c r="N197" s="88"/>
    </row>
    <row r="198" spans="1:14" ht="26" customHeight="1">
      <c r="A198" s="138"/>
      <c r="B198" s="137"/>
      <c r="C198" s="127"/>
      <c r="D198" s="128"/>
      <c r="E198" s="129"/>
      <c r="F198" s="130"/>
      <c r="G198" s="131"/>
      <c r="H198" s="132"/>
      <c r="I198" s="133"/>
      <c r="J198" s="86"/>
      <c r="K198" s="134"/>
      <c r="L198" s="87"/>
      <c r="M198" s="135"/>
      <c r="N198" s="88"/>
    </row>
    <row r="199" spans="1:14" ht="26" customHeight="1">
      <c r="A199" s="138"/>
      <c r="B199" s="137"/>
      <c r="C199" s="127"/>
      <c r="D199" s="128"/>
      <c r="E199" s="129"/>
      <c r="F199" s="130"/>
      <c r="G199" s="131"/>
      <c r="H199" s="132"/>
      <c r="I199" s="133"/>
      <c r="J199" s="86"/>
      <c r="K199" s="134"/>
      <c r="L199" s="87"/>
      <c r="M199" s="135"/>
      <c r="N199" s="88"/>
    </row>
    <row r="200" spans="1:14" ht="26" customHeight="1">
      <c r="A200" s="138"/>
      <c r="B200" s="137"/>
      <c r="C200" s="127"/>
      <c r="D200" s="128"/>
      <c r="E200" s="129"/>
      <c r="F200" s="130"/>
      <c r="G200" s="131"/>
      <c r="H200" s="132"/>
      <c r="I200" s="133"/>
      <c r="J200" s="86"/>
      <c r="K200" s="134"/>
      <c r="L200" s="87"/>
      <c r="M200" s="135"/>
      <c r="N200" s="88"/>
    </row>
    <row r="201" spans="1:14" ht="26" customHeight="1">
      <c r="A201" s="136"/>
      <c r="B201" s="137"/>
      <c r="C201" s="127"/>
      <c r="D201" s="128"/>
      <c r="E201" s="129"/>
      <c r="F201" s="130"/>
      <c r="G201" s="131"/>
      <c r="H201" s="132"/>
      <c r="I201" s="133"/>
      <c r="J201" s="86"/>
      <c r="K201" s="134"/>
      <c r="L201" s="87"/>
      <c r="M201" s="135"/>
      <c r="N201" s="88"/>
    </row>
    <row r="202" spans="1:14" ht="26" customHeight="1">
      <c r="A202" s="138"/>
      <c r="B202" s="137"/>
      <c r="C202" s="127"/>
      <c r="D202" s="128"/>
      <c r="E202" s="129"/>
      <c r="F202" s="130"/>
      <c r="G202" s="131"/>
      <c r="H202" s="132"/>
      <c r="I202" s="133"/>
      <c r="J202" s="86"/>
      <c r="K202" s="134"/>
      <c r="L202" s="87"/>
      <c r="M202" s="135"/>
      <c r="N202" s="88"/>
    </row>
    <row r="203" spans="1:14" ht="26" customHeight="1">
      <c r="A203" s="138"/>
      <c r="B203" s="137"/>
      <c r="C203" s="127"/>
      <c r="D203" s="128"/>
      <c r="E203" s="129"/>
      <c r="F203" s="130"/>
      <c r="G203" s="131"/>
      <c r="H203" s="132"/>
      <c r="I203" s="133"/>
      <c r="J203" s="86"/>
      <c r="K203" s="134"/>
      <c r="L203" s="87"/>
      <c r="M203" s="135"/>
      <c r="N203" s="88"/>
    </row>
    <row r="204" spans="1:14" ht="26" customHeight="1">
      <c r="A204" s="138"/>
      <c r="B204" s="137"/>
      <c r="C204" s="127"/>
      <c r="D204" s="128"/>
      <c r="E204" s="129"/>
      <c r="F204" s="130"/>
      <c r="G204" s="131"/>
      <c r="H204" s="132"/>
      <c r="I204" s="133"/>
      <c r="J204" s="86"/>
      <c r="K204" s="134"/>
      <c r="L204" s="87"/>
      <c r="M204" s="135"/>
      <c r="N204" s="88"/>
    </row>
    <row r="205" spans="1:14" ht="26" customHeight="1">
      <c r="A205" s="138"/>
      <c r="B205" s="137"/>
      <c r="C205" s="127"/>
      <c r="D205" s="128"/>
      <c r="E205" s="129"/>
      <c r="F205" s="130"/>
      <c r="G205" s="131"/>
      <c r="H205" s="132"/>
      <c r="I205" s="133"/>
      <c r="J205" s="86"/>
      <c r="K205" s="134"/>
      <c r="L205" s="87"/>
      <c r="M205" s="135"/>
      <c r="N205" s="88"/>
    </row>
    <row r="206" spans="1:14" ht="26" customHeight="1">
      <c r="A206" s="138"/>
      <c r="B206" s="137"/>
      <c r="C206" s="127"/>
      <c r="D206" s="128"/>
      <c r="E206" s="129"/>
      <c r="F206" s="130"/>
      <c r="G206" s="131"/>
      <c r="H206" s="132"/>
      <c r="I206" s="133"/>
      <c r="J206" s="86"/>
      <c r="K206" s="134"/>
      <c r="L206" s="87"/>
      <c r="M206" s="135"/>
      <c r="N206" s="88"/>
    </row>
    <row r="207" spans="1:14" ht="26" customHeight="1">
      <c r="A207" s="138"/>
      <c r="B207" s="137"/>
      <c r="C207" s="127"/>
      <c r="D207" s="128"/>
      <c r="E207" s="129"/>
      <c r="F207" s="130"/>
      <c r="G207" s="131"/>
      <c r="H207" s="132"/>
      <c r="I207" s="133"/>
      <c r="J207" s="86"/>
      <c r="K207" s="134"/>
      <c r="L207" s="87"/>
      <c r="M207" s="135"/>
      <c r="N207" s="88"/>
    </row>
    <row r="208" spans="1:14" ht="26" customHeight="1">
      <c r="A208" s="138"/>
      <c r="B208" s="137"/>
      <c r="C208" s="127"/>
      <c r="D208" s="128"/>
      <c r="E208" s="129"/>
      <c r="F208" s="130"/>
      <c r="G208" s="131"/>
      <c r="H208" s="132"/>
      <c r="I208" s="133"/>
      <c r="J208" s="86"/>
      <c r="K208" s="134"/>
      <c r="L208" s="87"/>
      <c r="M208" s="135"/>
      <c r="N208" s="88"/>
    </row>
    <row r="209" spans="1:14" ht="26" customHeight="1">
      <c r="A209" s="138"/>
      <c r="B209" s="137"/>
      <c r="C209" s="127"/>
      <c r="D209" s="128"/>
      <c r="E209" s="129"/>
      <c r="F209" s="130"/>
      <c r="G209" s="131"/>
      <c r="H209" s="132"/>
      <c r="I209" s="133"/>
      <c r="J209" s="86"/>
      <c r="K209" s="134"/>
      <c r="L209" s="87"/>
      <c r="M209" s="135"/>
      <c r="N209" s="88"/>
    </row>
    <row r="210" spans="1:14" ht="26" customHeight="1">
      <c r="A210" s="138"/>
      <c r="B210" s="137"/>
      <c r="C210" s="127"/>
      <c r="D210" s="128"/>
      <c r="E210" s="129"/>
      <c r="F210" s="130"/>
      <c r="G210" s="131"/>
      <c r="H210" s="132"/>
      <c r="I210" s="133"/>
      <c r="J210" s="86"/>
      <c r="K210" s="134"/>
      <c r="L210" s="87"/>
      <c r="M210" s="135"/>
      <c r="N210" s="88"/>
    </row>
    <row r="211" spans="1:14" ht="26" customHeight="1">
      <c r="A211" s="138"/>
      <c r="B211" s="137"/>
      <c r="C211" s="127"/>
      <c r="D211" s="128"/>
      <c r="E211" s="129"/>
      <c r="F211" s="130"/>
      <c r="G211" s="131"/>
      <c r="H211" s="132"/>
      <c r="I211" s="133"/>
      <c r="J211" s="86"/>
      <c r="K211" s="134"/>
      <c r="L211" s="87"/>
      <c r="M211" s="135"/>
      <c r="N211" s="88"/>
    </row>
    <row r="212" spans="1:14" ht="26" customHeight="1">
      <c r="A212" s="138"/>
      <c r="B212" s="137"/>
      <c r="C212" s="127"/>
      <c r="D212" s="128"/>
      <c r="E212" s="129"/>
      <c r="F212" s="130"/>
      <c r="G212" s="131"/>
      <c r="H212" s="132"/>
      <c r="I212" s="133"/>
      <c r="J212" s="86"/>
      <c r="K212" s="134"/>
      <c r="L212" s="87"/>
      <c r="M212" s="135"/>
      <c r="N212" s="88"/>
    </row>
    <row r="213" spans="1:14" ht="26" customHeight="1">
      <c r="A213" s="138"/>
      <c r="B213" s="137"/>
      <c r="C213" s="127"/>
      <c r="D213" s="128"/>
      <c r="E213" s="129"/>
      <c r="F213" s="130"/>
      <c r="G213" s="131"/>
      <c r="H213" s="132"/>
      <c r="I213" s="133"/>
      <c r="J213" s="86"/>
      <c r="K213" s="134"/>
      <c r="L213" s="87"/>
      <c r="M213" s="135"/>
      <c r="N213" s="88"/>
    </row>
    <row r="214" spans="1:14" ht="26" customHeight="1">
      <c r="A214" s="138"/>
      <c r="B214" s="137"/>
      <c r="C214" s="127"/>
      <c r="D214" s="128"/>
      <c r="E214" s="129"/>
      <c r="F214" s="130"/>
      <c r="G214" s="131"/>
      <c r="H214" s="132"/>
      <c r="I214" s="133"/>
      <c r="J214" s="86"/>
      <c r="K214" s="134"/>
      <c r="L214" s="87"/>
      <c r="M214" s="135"/>
      <c r="N214" s="88"/>
    </row>
    <row r="215" spans="1:14" ht="26" customHeight="1">
      <c r="A215" s="138"/>
      <c r="B215" s="137"/>
      <c r="C215" s="127"/>
      <c r="D215" s="128"/>
      <c r="E215" s="129"/>
      <c r="F215" s="130"/>
      <c r="G215" s="131"/>
      <c r="H215" s="132"/>
      <c r="I215" s="133"/>
      <c r="J215" s="86"/>
      <c r="K215" s="134"/>
      <c r="L215" s="87"/>
      <c r="M215" s="135"/>
      <c r="N215" s="88"/>
    </row>
    <row r="216" spans="1:14" ht="26" customHeight="1">
      <c r="A216" s="138"/>
      <c r="B216" s="137"/>
      <c r="C216" s="127"/>
      <c r="D216" s="128"/>
      <c r="E216" s="129"/>
      <c r="F216" s="130"/>
      <c r="G216" s="131"/>
      <c r="H216" s="132"/>
      <c r="I216" s="133"/>
      <c r="J216" s="86"/>
      <c r="K216" s="134"/>
      <c r="L216" s="87"/>
      <c r="M216" s="135"/>
      <c r="N216" s="88"/>
    </row>
    <row r="217" spans="1:14" ht="26" customHeight="1">
      <c r="A217" s="138"/>
      <c r="B217" s="137"/>
      <c r="C217" s="127"/>
      <c r="D217" s="128"/>
      <c r="E217" s="129"/>
      <c r="F217" s="130"/>
      <c r="G217" s="131"/>
      <c r="H217" s="132"/>
      <c r="I217" s="133"/>
      <c r="J217" s="86"/>
      <c r="K217" s="134"/>
      <c r="L217" s="87"/>
      <c r="M217" s="135"/>
      <c r="N217" s="88"/>
    </row>
    <row r="218" spans="1:14" ht="26" customHeight="1">
      <c r="A218" s="138"/>
      <c r="B218" s="137"/>
      <c r="C218" s="127"/>
      <c r="D218" s="128"/>
      <c r="E218" s="129"/>
      <c r="F218" s="130"/>
      <c r="G218" s="131"/>
      <c r="H218" s="132"/>
      <c r="I218" s="133"/>
      <c r="J218" s="86"/>
      <c r="K218" s="134"/>
      <c r="L218" s="87"/>
      <c r="M218" s="135"/>
      <c r="N218" s="88"/>
    </row>
    <row r="219" spans="1:14" ht="26" customHeight="1">
      <c r="A219" s="138"/>
      <c r="B219" s="137"/>
      <c r="C219" s="127"/>
      <c r="D219" s="128"/>
      <c r="E219" s="129"/>
      <c r="F219" s="130"/>
      <c r="G219" s="131"/>
      <c r="H219" s="132"/>
      <c r="I219" s="133"/>
      <c r="J219" s="86"/>
      <c r="K219" s="134"/>
      <c r="L219" s="87"/>
      <c r="M219" s="135"/>
      <c r="N219" s="88"/>
    </row>
    <row r="220" spans="1:14" ht="26" customHeight="1">
      <c r="A220" s="138"/>
      <c r="B220" s="137"/>
      <c r="C220" s="127"/>
      <c r="D220" s="128"/>
      <c r="E220" s="129"/>
      <c r="F220" s="130"/>
      <c r="G220" s="131"/>
      <c r="H220" s="132"/>
      <c r="I220" s="133"/>
      <c r="J220" s="86"/>
      <c r="K220" s="134"/>
      <c r="L220" s="87"/>
      <c r="M220" s="135"/>
      <c r="N220" s="88"/>
    </row>
    <row r="221" spans="1:14" ht="26" customHeight="1">
      <c r="A221" s="138"/>
      <c r="B221" s="137"/>
      <c r="C221" s="127"/>
      <c r="D221" s="128"/>
      <c r="E221" s="129"/>
      <c r="F221" s="130"/>
      <c r="G221" s="131"/>
      <c r="H221" s="132"/>
      <c r="I221" s="133"/>
      <c r="J221" s="86"/>
      <c r="K221" s="134"/>
      <c r="L221" s="87"/>
      <c r="M221" s="135"/>
      <c r="N221" s="88"/>
    </row>
    <row r="222" spans="1:14" ht="26" customHeight="1">
      <c r="A222" s="138"/>
      <c r="B222" s="139"/>
      <c r="C222" s="127"/>
      <c r="D222" s="128"/>
      <c r="E222" s="129"/>
      <c r="F222" s="130"/>
      <c r="G222" s="131"/>
      <c r="H222" s="132"/>
      <c r="I222" s="133"/>
      <c r="J222" s="86"/>
      <c r="K222" s="134"/>
      <c r="L222" s="87"/>
      <c r="M222" s="135"/>
      <c r="N222" s="88"/>
    </row>
    <row r="223" spans="1:14" ht="26" customHeight="1">
      <c r="A223" s="138"/>
      <c r="B223" s="140"/>
      <c r="C223" s="127"/>
      <c r="D223" s="128"/>
      <c r="E223" s="129"/>
      <c r="F223" s="130"/>
      <c r="G223" s="131"/>
      <c r="H223" s="132"/>
      <c r="I223" s="133"/>
      <c r="J223" s="86"/>
      <c r="K223" s="134"/>
      <c r="L223" s="87"/>
      <c r="M223" s="135"/>
      <c r="N223" s="88"/>
    </row>
    <row r="224" spans="1:14" ht="26" customHeight="1">
      <c r="A224" s="138"/>
      <c r="B224" s="137"/>
      <c r="C224" s="127"/>
      <c r="D224" s="128"/>
      <c r="E224" s="129"/>
      <c r="F224" s="130"/>
      <c r="G224" s="131"/>
      <c r="H224" s="132"/>
      <c r="I224" s="133"/>
      <c r="J224" s="86"/>
      <c r="K224" s="134"/>
      <c r="L224" s="87"/>
      <c r="M224" s="135"/>
      <c r="N224" s="88"/>
    </row>
    <row r="225" spans="1:14" ht="26" customHeight="1">
      <c r="A225" s="138"/>
      <c r="B225" s="137"/>
      <c r="C225" s="127"/>
      <c r="D225" s="128"/>
      <c r="E225" s="129"/>
      <c r="F225" s="130"/>
      <c r="G225" s="131"/>
      <c r="H225" s="132"/>
      <c r="I225" s="133"/>
      <c r="J225" s="86"/>
      <c r="K225" s="134"/>
      <c r="L225" s="87"/>
      <c r="M225" s="135"/>
      <c r="N225" s="88"/>
    </row>
    <row r="226" spans="1:14" ht="26" customHeight="1">
      <c r="A226" s="138"/>
      <c r="B226" s="137"/>
      <c r="C226" s="127"/>
      <c r="D226" s="128"/>
      <c r="E226" s="129"/>
      <c r="F226" s="130"/>
      <c r="G226" s="131"/>
      <c r="H226" s="132"/>
      <c r="I226" s="133"/>
      <c r="J226" s="86"/>
      <c r="K226" s="134"/>
      <c r="L226" s="87"/>
      <c r="M226" s="135"/>
      <c r="N226" s="88"/>
    </row>
    <row r="227" spans="1:14" ht="26" customHeight="1">
      <c r="A227" s="138"/>
      <c r="B227" s="137"/>
      <c r="C227" s="127"/>
      <c r="D227" s="128"/>
      <c r="E227" s="129"/>
      <c r="F227" s="130"/>
      <c r="G227" s="131"/>
      <c r="H227" s="132"/>
      <c r="I227" s="133"/>
      <c r="J227" s="86"/>
      <c r="K227" s="134"/>
      <c r="L227" s="87"/>
      <c r="M227" s="135"/>
      <c r="N227" s="88"/>
    </row>
    <row r="228" spans="1:14" ht="26" customHeight="1">
      <c r="A228" s="138"/>
      <c r="B228" s="137"/>
      <c r="C228" s="127"/>
      <c r="D228" s="128"/>
      <c r="E228" s="129"/>
      <c r="F228" s="130"/>
      <c r="G228" s="131"/>
      <c r="H228" s="132"/>
      <c r="I228" s="133"/>
      <c r="J228" s="86"/>
      <c r="K228" s="134"/>
      <c r="L228" s="87"/>
      <c r="M228" s="135"/>
      <c r="N228" s="88"/>
    </row>
    <row r="229" spans="1:14" ht="26" customHeight="1">
      <c r="A229" s="138"/>
      <c r="B229" s="137"/>
      <c r="C229" s="127"/>
      <c r="D229" s="128"/>
      <c r="E229" s="129"/>
      <c r="F229" s="130"/>
      <c r="G229" s="131"/>
      <c r="H229" s="132"/>
      <c r="I229" s="133"/>
      <c r="J229" s="86"/>
      <c r="K229" s="134"/>
      <c r="L229" s="87"/>
      <c r="M229" s="135"/>
      <c r="N229" s="88"/>
    </row>
    <row r="230" spans="1:14" ht="26" customHeight="1">
      <c r="A230" s="138"/>
      <c r="B230" s="137"/>
      <c r="C230" s="127"/>
      <c r="D230" s="128"/>
      <c r="E230" s="129"/>
      <c r="F230" s="130"/>
      <c r="G230" s="131"/>
      <c r="H230" s="132"/>
      <c r="I230" s="133"/>
      <c r="J230" s="86"/>
      <c r="K230" s="134"/>
      <c r="L230" s="87"/>
      <c r="M230" s="135"/>
      <c r="N230" s="88"/>
    </row>
    <row r="231" spans="1:14" ht="26" customHeight="1">
      <c r="A231" s="138"/>
      <c r="B231" s="137"/>
      <c r="C231" s="127"/>
      <c r="D231" s="128"/>
      <c r="E231" s="129"/>
      <c r="F231" s="130"/>
      <c r="G231" s="131"/>
      <c r="H231" s="132"/>
      <c r="I231" s="133"/>
      <c r="J231" s="86"/>
      <c r="K231" s="134"/>
      <c r="L231" s="87"/>
      <c r="M231" s="135"/>
      <c r="N231" s="88"/>
    </row>
    <row r="232" spans="1:14" ht="26" customHeight="1">
      <c r="A232" s="138"/>
      <c r="B232" s="137"/>
      <c r="C232" s="127"/>
      <c r="D232" s="128"/>
      <c r="E232" s="129"/>
      <c r="F232" s="130"/>
      <c r="G232" s="131"/>
      <c r="H232" s="132"/>
      <c r="I232" s="133"/>
      <c r="J232" s="86"/>
      <c r="K232" s="134"/>
      <c r="L232" s="87"/>
      <c r="M232" s="135"/>
      <c r="N232" s="88"/>
    </row>
    <row r="233" spans="1:14" ht="26" customHeight="1">
      <c r="A233" s="138"/>
      <c r="B233" s="137"/>
      <c r="C233" s="127"/>
      <c r="D233" s="128"/>
      <c r="E233" s="129"/>
      <c r="F233" s="130"/>
      <c r="G233" s="131"/>
      <c r="H233" s="132"/>
      <c r="I233" s="133"/>
      <c r="J233" s="86"/>
      <c r="K233" s="134"/>
      <c r="L233" s="87"/>
      <c r="M233" s="135"/>
      <c r="N233" s="88"/>
    </row>
    <row r="234" spans="1:14" ht="26" customHeight="1">
      <c r="A234" s="138"/>
      <c r="B234" s="137"/>
      <c r="C234" s="127"/>
      <c r="D234" s="128"/>
      <c r="E234" s="129"/>
      <c r="F234" s="130"/>
      <c r="G234" s="131"/>
      <c r="H234" s="132"/>
      <c r="I234" s="133"/>
      <c r="J234" s="86"/>
      <c r="K234" s="134"/>
      <c r="L234" s="87"/>
      <c r="M234" s="135"/>
      <c r="N234" s="88"/>
    </row>
    <row r="235" spans="1:14" ht="26" customHeight="1">
      <c r="A235" s="138"/>
      <c r="B235" s="137"/>
      <c r="C235" s="127"/>
      <c r="D235" s="128"/>
      <c r="E235" s="129"/>
      <c r="F235" s="130"/>
      <c r="G235" s="131"/>
      <c r="H235" s="132"/>
      <c r="I235" s="133"/>
      <c r="J235" s="86"/>
      <c r="K235" s="134"/>
      <c r="L235" s="87"/>
      <c r="M235" s="135"/>
      <c r="N235" s="88"/>
    </row>
    <row r="236" spans="1:14" ht="26" customHeight="1">
      <c r="A236" s="138"/>
      <c r="B236" s="137"/>
      <c r="C236" s="127"/>
      <c r="D236" s="128"/>
      <c r="E236" s="129"/>
      <c r="F236" s="130"/>
      <c r="G236" s="131"/>
      <c r="H236" s="132"/>
      <c r="I236" s="133"/>
      <c r="J236" s="86"/>
      <c r="K236" s="134"/>
      <c r="L236" s="87"/>
      <c r="M236" s="135"/>
      <c r="N236" s="88"/>
    </row>
    <row r="237" spans="1:14" ht="26" customHeight="1">
      <c r="A237" s="138"/>
      <c r="B237" s="137"/>
      <c r="C237" s="127"/>
      <c r="D237" s="128"/>
      <c r="E237" s="129"/>
      <c r="F237" s="130"/>
      <c r="G237" s="131"/>
      <c r="H237" s="132"/>
      <c r="I237" s="133"/>
      <c r="J237" s="86"/>
      <c r="K237" s="134"/>
      <c r="L237" s="87"/>
      <c r="M237" s="135"/>
      <c r="N237" s="88"/>
    </row>
    <row r="238" spans="1:14" ht="26" customHeight="1">
      <c r="A238" s="138"/>
      <c r="B238" s="137"/>
      <c r="C238" s="127"/>
      <c r="D238" s="128"/>
      <c r="E238" s="129"/>
      <c r="F238" s="130"/>
      <c r="G238" s="131"/>
      <c r="H238" s="132"/>
      <c r="I238" s="133"/>
      <c r="J238" s="86"/>
      <c r="K238" s="134"/>
      <c r="L238" s="87"/>
      <c r="M238" s="135"/>
      <c r="N238" s="88"/>
    </row>
    <row r="239" spans="1:14" ht="26" customHeight="1">
      <c r="A239" s="138"/>
      <c r="B239" s="137" t="s">
        <v>15</v>
      </c>
      <c r="C239" s="127"/>
      <c r="D239" s="128"/>
      <c r="E239" s="129"/>
      <c r="F239" s="130"/>
      <c r="G239" s="131"/>
      <c r="H239" s="132"/>
      <c r="I239" s="133"/>
      <c r="J239" s="86"/>
      <c r="K239" s="134"/>
      <c r="L239" s="87"/>
      <c r="M239" s="135"/>
      <c r="N239" s="88"/>
    </row>
    <row r="240" spans="1:14" ht="26" customHeight="1">
      <c r="A240" s="138"/>
      <c r="B240" s="137" t="s">
        <v>15</v>
      </c>
      <c r="C240" s="127"/>
      <c r="D240" s="128"/>
      <c r="E240" s="129"/>
      <c r="F240" s="130"/>
      <c r="G240" s="131"/>
      <c r="H240" s="132"/>
      <c r="I240" s="133"/>
      <c r="J240" s="86"/>
      <c r="K240" s="134"/>
      <c r="L240" s="87"/>
      <c r="M240" s="135"/>
      <c r="N240" s="88"/>
    </row>
    <row r="241" spans="1:14" ht="26" customHeight="1">
      <c r="A241" s="138"/>
      <c r="B241" s="137" t="s">
        <v>15</v>
      </c>
      <c r="C241" s="127"/>
      <c r="D241" s="128"/>
      <c r="E241" s="129"/>
      <c r="F241" s="130"/>
      <c r="G241" s="131"/>
      <c r="H241" s="132"/>
      <c r="I241" s="133"/>
      <c r="J241" s="86"/>
      <c r="K241" s="134"/>
      <c r="L241" s="87"/>
      <c r="M241" s="135"/>
      <c r="N241" s="88"/>
    </row>
    <row r="242" spans="1:14" ht="26" customHeight="1">
      <c r="A242" s="138"/>
      <c r="B242" s="137" t="s">
        <v>15</v>
      </c>
      <c r="C242" s="127"/>
      <c r="D242" s="128"/>
      <c r="E242" s="129"/>
      <c r="F242" s="130"/>
      <c r="G242" s="131"/>
      <c r="H242" s="132"/>
      <c r="I242" s="133"/>
      <c r="J242" s="86"/>
      <c r="K242" s="134"/>
      <c r="L242" s="87"/>
      <c r="M242" s="135"/>
      <c r="N242" s="88"/>
    </row>
    <row r="243" spans="1:14" ht="26" customHeight="1">
      <c r="A243" s="138"/>
      <c r="B243" s="137" t="s">
        <v>15</v>
      </c>
      <c r="C243" s="127"/>
      <c r="D243" s="128"/>
      <c r="E243" s="129"/>
      <c r="F243" s="130"/>
      <c r="G243" s="131"/>
      <c r="H243" s="132"/>
      <c r="I243" s="133"/>
      <c r="J243" s="86"/>
      <c r="K243" s="134"/>
      <c r="L243" s="87"/>
      <c r="M243" s="135"/>
      <c r="N243" s="88"/>
    </row>
    <row r="244" spans="1:14" ht="26" customHeight="1">
      <c r="A244" s="138"/>
      <c r="B244" s="137" t="s">
        <v>15</v>
      </c>
      <c r="C244" s="127"/>
      <c r="D244" s="128"/>
      <c r="E244" s="129"/>
      <c r="F244" s="130"/>
      <c r="G244" s="131"/>
      <c r="H244" s="132"/>
      <c r="I244" s="133"/>
      <c r="J244" s="86"/>
      <c r="K244" s="134"/>
      <c r="L244" s="87"/>
      <c r="M244" s="135"/>
      <c r="N244" s="88"/>
    </row>
    <row r="245" spans="1:14" ht="26" customHeight="1">
      <c r="A245" s="138"/>
      <c r="B245" s="137" t="s">
        <v>15</v>
      </c>
      <c r="C245" s="127"/>
      <c r="D245" s="128"/>
      <c r="E245" s="129"/>
      <c r="F245" s="130"/>
      <c r="G245" s="131"/>
      <c r="H245" s="132"/>
      <c r="I245" s="133"/>
      <c r="J245" s="86"/>
      <c r="K245" s="134"/>
      <c r="L245" s="87"/>
      <c r="M245" s="135"/>
      <c r="N245" s="88"/>
    </row>
    <row r="246" spans="1:14" ht="26" customHeight="1">
      <c r="A246" s="138"/>
      <c r="B246" s="137" t="s">
        <v>15</v>
      </c>
      <c r="C246" s="127"/>
      <c r="D246" s="128"/>
      <c r="E246" s="129"/>
      <c r="F246" s="130"/>
      <c r="G246" s="131"/>
      <c r="H246" s="132"/>
      <c r="I246" s="133"/>
      <c r="J246" s="86"/>
      <c r="K246" s="134"/>
      <c r="L246" s="87"/>
      <c r="M246" s="135"/>
      <c r="N246" s="88"/>
    </row>
    <row r="247" spans="1:14" ht="26" customHeight="1">
      <c r="A247" s="138"/>
      <c r="B247" s="137" t="s">
        <v>15</v>
      </c>
      <c r="C247" s="127"/>
      <c r="D247" s="128"/>
      <c r="E247" s="129"/>
      <c r="F247" s="130"/>
      <c r="G247" s="131"/>
      <c r="H247" s="132"/>
      <c r="I247" s="133"/>
      <c r="J247" s="86"/>
      <c r="K247" s="134"/>
      <c r="L247" s="87"/>
      <c r="M247" s="135"/>
      <c r="N247" s="88"/>
    </row>
    <row r="248" spans="1:14" ht="26" customHeight="1">
      <c r="A248" s="138"/>
      <c r="B248" s="137" t="s">
        <v>15</v>
      </c>
      <c r="C248" s="127"/>
      <c r="D248" s="128"/>
      <c r="E248" s="129"/>
      <c r="F248" s="130"/>
      <c r="G248" s="131"/>
      <c r="H248" s="132"/>
      <c r="I248" s="133"/>
      <c r="J248" s="86"/>
      <c r="K248" s="134"/>
      <c r="L248" s="87"/>
      <c r="M248" s="135"/>
      <c r="N248" s="88"/>
    </row>
    <row r="249" spans="1:14" ht="26" customHeight="1">
      <c r="A249" s="138"/>
      <c r="B249" s="138"/>
      <c r="C249" s="127"/>
      <c r="D249" s="128"/>
      <c r="E249" s="129"/>
      <c r="F249" s="130"/>
      <c r="G249" s="131"/>
      <c r="H249" s="132"/>
      <c r="I249" s="133"/>
      <c r="J249" s="86"/>
      <c r="K249" s="134"/>
      <c r="L249" s="87"/>
      <c r="M249" s="135"/>
      <c r="N249" s="88"/>
    </row>
    <row r="250" spans="1:14" ht="26" customHeight="1">
      <c r="A250" s="138"/>
      <c r="B250" s="138"/>
      <c r="C250" s="127"/>
      <c r="D250" s="128"/>
      <c r="E250" s="129"/>
      <c r="F250" s="130"/>
      <c r="G250" s="131"/>
      <c r="H250" s="132"/>
      <c r="I250" s="133"/>
      <c r="J250" s="86"/>
      <c r="K250" s="134"/>
      <c r="L250" s="87"/>
      <c r="M250" s="135"/>
      <c r="N250" s="88"/>
    </row>
    <row r="251" spans="1:14" ht="26" customHeight="1">
      <c r="A251" s="138"/>
      <c r="B251" s="137"/>
      <c r="C251" s="127"/>
      <c r="D251" s="128"/>
      <c r="E251" s="129"/>
      <c r="F251" s="130"/>
      <c r="G251" s="131"/>
      <c r="H251" s="132"/>
      <c r="I251" s="133"/>
      <c r="J251" s="86"/>
      <c r="K251" s="134"/>
      <c r="L251" s="87"/>
      <c r="M251" s="135"/>
      <c r="N251" s="88"/>
    </row>
    <row r="252" spans="1:14" ht="26" customHeight="1">
      <c r="A252" s="138"/>
      <c r="B252" s="137"/>
      <c r="C252" s="127"/>
      <c r="D252" s="128"/>
      <c r="E252" s="129"/>
      <c r="F252" s="130"/>
      <c r="G252" s="131"/>
      <c r="H252" s="132"/>
      <c r="I252" s="133"/>
      <c r="J252" s="86"/>
      <c r="K252" s="134"/>
      <c r="L252" s="87"/>
      <c r="M252" s="135"/>
      <c r="N252" s="88"/>
    </row>
    <row r="253" spans="1:14" ht="26" customHeight="1">
      <c r="A253" s="138"/>
      <c r="B253" s="137"/>
      <c r="C253" s="127"/>
      <c r="D253" s="128"/>
      <c r="E253" s="129"/>
      <c r="F253" s="130"/>
      <c r="G253" s="131"/>
      <c r="H253" s="132"/>
      <c r="I253" s="133"/>
      <c r="J253" s="86"/>
      <c r="K253" s="134"/>
      <c r="L253" s="87"/>
      <c r="M253" s="135"/>
      <c r="N253" s="88"/>
    </row>
    <row r="254" spans="1:14" ht="26" customHeight="1">
      <c r="A254" s="138"/>
      <c r="B254" s="137"/>
      <c r="C254" s="127"/>
      <c r="D254" s="128"/>
      <c r="E254" s="129"/>
      <c r="F254" s="130"/>
      <c r="G254" s="131"/>
      <c r="H254" s="132"/>
      <c r="I254" s="133"/>
      <c r="J254" s="86"/>
      <c r="K254" s="134"/>
      <c r="L254" s="87"/>
      <c r="M254" s="135"/>
      <c r="N254" s="88"/>
    </row>
    <row r="255" spans="1:14" ht="26" customHeight="1">
      <c r="A255" s="138"/>
      <c r="B255" s="137"/>
      <c r="C255" s="127"/>
      <c r="D255" s="128"/>
      <c r="E255" s="129"/>
      <c r="F255" s="130"/>
      <c r="G255" s="131"/>
      <c r="H255" s="132"/>
      <c r="I255" s="133"/>
      <c r="J255" s="86"/>
      <c r="K255" s="134"/>
      <c r="L255" s="87"/>
      <c r="M255" s="135"/>
      <c r="N255" s="88"/>
    </row>
    <row r="256" spans="1:14" ht="26" customHeight="1">
      <c r="A256" s="138"/>
      <c r="B256" s="137"/>
      <c r="C256" s="127"/>
      <c r="D256" s="128"/>
      <c r="E256" s="129"/>
      <c r="F256" s="130"/>
      <c r="G256" s="131"/>
      <c r="H256" s="132"/>
      <c r="I256" s="133"/>
      <c r="J256" s="86"/>
      <c r="K256" s="134"/>
      <c r="L256" s="87"/>
      <c r="M256" s="135"/>
      <c r="N256" s="88"/>
    </row>
    <row r="257" spans="1:14" ht="26" customHeight="1">
      <c r="A257" s="138"/>
      <c r="B257" s="137"/>
      <c r="C257" s="127"/>
      <c r="D257" s="128"/>
      <c r="E257" s="129"/>
      <c r="F257" s="130"/>
      <c r="G257" s="131"/>
      <c r="H257" s="132"/>
      <c r="I257" s="133"/>
      <c r="J257" s="86"/>
      <c r="K257" s="134"/>
      <c r="L257" s="87"/>
      <c r="M257" s="135"/>
      <c r="N257" s="88"/>
    </row>
    <row r="258" spans="1:14" ht="26" customHeight="1">
      <c r="A258" s="138"/>
      <c r="B258" s="137"/>
      <c r="C258" s="127"/>
      <c r="D258" s="128"/>
      <c r="E258" s="129"/>
      <c r="F258" s="130"/>
      <c r="G258" s="131"/>
      <c r="H258" s="132"/>
      <c r="I258" s="133"/>
      <c r="J258" s="86"/>
      <c r="K258" s="134"/>
      <c r="L258" s="87"/>
      <c r="M258" s="135"/>
      <c r="N258" s="88"/>
    </row>
    <row r="259" spans="1:14" ht="26" customHeight="1">
      <c r="A259" s="138"/>
      <c r="B259" s="137"/>
      <c r="C259" s="127"/>
      <c r="D259" s="128"/>
      <c r="E259" s="129"/>
      <c r="F259" s="130"/>
      <c r="G259" s="131"/>
      <c r="H259" s="132"/>
      <c r="I259" s="133"/>
      <c r="J259" s="86"/>
      <c r="K259" s="134"/>
      <c r="L259" s="87"/>
      <c r="M259" s="135"/>
      <c r="N259" s="88"/>
    </row>
    <row r="260" spans="1:14" ht="26" customHeight="1">
      <c r="A260" s="138"/>
      <c r="B260" s="137"/>
      <c r="C260" s="127"/>
      <c r="D260" s="128"/>
      <c r="E260" s="129"/>
      <c r="F260" s="130"/>
      <c r="G260" s="131"/>
      <c r="H260" s="132"/>
      <c r="I260" s="133"/>
      <c r="J260" s="86"/>
      <c r="K260" s="134"/>
      <c r="L260" s="87"/>
      <c r="M260" s="135"/>
      <c r="N260" s="88"/>
    </row>
    <row r="261" spans="1:14" ht="26" customHeight="1">
      <c r="A261" s="138"/>
      <c r="B261" s="137"/>
      <c r="C261" s="127"/>
      <c r="D261" s="128"/>
      <c r="E261" s="129"/>
      <c r="F261" s="130"/>
      <c r="G261" s="131"/>
      <c r="H261" s="132"/>
      <c r="I261" s="133"/>
      <c r="J261" s="86"/>
      <c r="K261" s="134"/>
      <c r="L261" s="87"/>
      <c r="M261" s="135"/>
      <c r="N261" s="88"/>
    </row>
    <row r="262" spans="1:14" ht="26" customHeight="1">
      <c r="A262" s="138"/>
      <c r="B262" s="137"/>
      <c r="C262" s="127"/>
      <c r="D262" s="128"/>
      <c r="E262" s="129"/>
      <c r="F262" s="130"/>
      <c r="G262" s="131"/>
      <c r="H262" s="132"/>
      <c r="I262" s="133"/>
      <c r="J262" s="86"/>
      <c r="K262" s="134"/>
      <c r="L262" s="87"/>
      <c r="M262" s="135"/>
      <c r="N262" s="88"/>
    </row>
    <row r="263" spans="1:14" ht="26" customHeight="1">
      <c r="A263" s="138"/>
      <c r="B263" s="137"/>
      <c r="C263" s="127"/>
      <c r="D263" s="128"/>
      <c r="E263" s="129"/>
      <c r="F263" s="130"/>
      <c r="G263" s="131"/>
      <c r="H263" s="132"/>
      <c r="I263" s="133"/>
      <c r="J263" s="86"/>
      <c r="K263" s="134"/>
      <c r="L263" s="87"/>
      <c r="M263" s="135"/>
      <c r="N263" s="88"/>
    </row>
    <row r="264" spans="1:14" ht="26" customHeight="1">
      <c r="A264" s="138"/>
      <c r="B264" s="137"/>
      <c r="C264" s="127"/>
      <c r="D264" s="128"/>
      <c r="E264" s="129"/>
      <c r="F264" s="130"/>
      <c r="G264" s="131"/>
      <c r="H264" s="132"/>
      <c r="I264" s="133"/>
      <c r="J264" s="86"/>
      <c r="K264" s="134"/>
      <c r="L264" s="87"/>
      <c r="M264" s="135"/>
      <c r="N264" s="88"/>
    </row>
    <row r="265" spans="1:14" ht="26" customHeight="1">
      <c r="A265" s="138"/>
      <c r="B265" s="137"/>
      <c r="C265" s="127"/>
      <c r="D265" s="128"/>
      <c r="E265" s="129"/>
      <c r="F265" s="130"/>
      <c r="G265" s="131"/>
      <c r="H265" s="132"/>
      <c r="I265" s="133"/>
      <c r="J265" s="86"/>
      <c r="K265" s="134"/>
      <c r="L265" s="87"/>
      <c r="M265" s="135"/>
      <c r="N265" s="88"/>
    </row>
    <row r="266" spans="1:14" ht="26" customHeight="1">
      <c r="A266" s="138"/>
      <c r="B266" s="137"/>
      <c r="C266" s="127"/>
      <c r="D266" s="128"/>
      <c r="E266" s="129"/>
      <c r="F266" s="130"/>
      <c r="G266" s="131"/>
      <c r="H266" s="132"/>
      <c r="I266" s="133"/>
      <c r="J266" s="86"/>
      <c r="K266" s="134"/>
      <c r="L266" s="87"/>
      <c r="M266" s="135"/>
      <c r="N266" s="88"/>
    </row>
    <row r="267" spans="1:14" ht="26" customHeight="1">
      <c r="A267" s="138"/>
      <c r="B267" s="137"/>
      <c r="C267" s="127"/>
      <c r="D267" s="128"/>
      <c r="E267" s="129"/>
      <c r="F267" s="130"/>
      <c r="G267" s="131"/>
      <c r="H267" s="132"/>
      <c r="I267" s="133"/>
      <c r="J267" s="86"/>
      <c r="K267" s="134"/>
      <c r="L267" s="87"/>
      <c r="M267" s="135"/>
      <c r="N267" s="88"/>
    </row>
    <row r="268" spans="1:14" ht="26" customHeight="1">
      <c r="A268" s="138"/>
      <c r="B268" s="137"/>
      <c r="C268" s="127"/>
      <c r="D268" s="128"/>
      <c r="E268" s="129"/>
      <c r="F268" s="130"/>
      <c r="G268" s="131"/>
      <c r="H268" s="132"/>
      <c r="I268" s="133"/>
      <c r="J268" s="86"/>
      <c r="K268" s="134"/>
      <c r="L268" s="87"/>
      <c r="M268" s="135"/>
      <c r="N268" s="88"/>
    </row>
    <row r="269" spans="1:14" ht="26" customHeight="1">
      <c r="A269" s="138"/>
      <c r="B269" s="137"/>
      <c r="C269" s="127"/>
      <c r="D269" s="128"/>
      <c r="E269" s="129"/>
      <c r="F269" s="130"/>
      <c r="G269" s="131"/>
      <c r="H269" s="132"/>
      <c r="I269" s="133"/>
      <c r="J269" s="86"/>
      <c r="K269" s="134"/>
      <c r="L269" s="87"/>
      <c r="M269" s="135"/>
      <c r="N269" s="88"/>
    </row>
    <row r="270" spans="1:14" ht="26" customHeight="1">
      <c r="A270" s="138"/>
      <c r="B270" s="137"/>
      <c r="C270" s="127"/>
      <c r="D270" s="128"/>
      <c r="E270" s="129"/>
      <c r="F270" s="130"/>
      <c r="G270" s="131"/>
      <c r="H270" s="132"/>
      <c r="I270" s="133"/>
      <c r="J270" s="86"/>
      <c r="K270" s="134"/>
      <c r="L270" s="87"/>
      <c r="M270" s="135"/>
      <c r="N270" s="88"/>
    </row>
    <row r="271" spans="1:14" ht="26" customHeight="1">
      <c r="A271" s="138"/>
      <c r="B271" s="139"/>
      <c r="C271" s="127"/>
      <c r="D271" s="128"/>
      <c r="E271" s="129"/>
      <c r="F271" s="130"/>
      <c r="G271" s="131"/>
      <c r="H271" s="132"/>
      <c r="I271" s="133"/>
      <c r="J271" s="86"/>
      <c r="K271" s="134"/>
      <c r="L271" s="87"/>
      <c r="M271" s="135"/>
      <c r="N271" s="88"/>
    </row>
    <row r="272" spans="1:14" ht="26" customHeight="1">
      <c r="A272" s="138"/>
      <c r="B272" s="140"/>
      <c r="C272" s="127"/>
      <c r="D272" s="128"/>
      <c r="E272" s="129"/>
      <c r="F272" s="130"/>
      <c r="G272" s="131"/>
      <c r="H272" s="132"/>
      <c r="I272" s="133"/>
      <c r="J272" s="86"/>
      <c r="K272" s="134"/>
      <c r="L272" s="87"/>
      <c r="M272" s="135"/>
      <c r="N272" s="88"/>
    </row>
    <row r="273" spans="1:14" ht="26" customHeight="1">
      <c r="A273" s="138"/>
      <c r="B273" s="137"/>
      <c r="C273" s="127"/>
      <c r="D273" s="128"/>
      <c r="E273" s="129"/>
      <c r="F273" s="130"/>
      <c r="G273" s="131"/>
      <c r="H273" s="132"/>
      <c r="I273" s="133"/>
      <c r="J273" s="86"/>
      <c r="K273" s="134"/>
      <c r="L273" s="87"/>
      <c r="M273" s="135"/>
      <c r="N273" s="88"/>
    </row>
    <row r="274" spans="1:14" ht="26" customHeight="1">
      <c r="A274" s="138"/>
      <c r="B274" s="137"/>
      <c r="C274" s="127"/>
      <c r="D274" s="128"/>
      <c r="E274" s="129"/>
      <c r="F274" s="130"/>
      <c r="G274" s="131"/>
      <c r="H274" s="132"/>
      <c r="I274" s="133"/>
      <c r="J274" s="86"/>
      <c r="K274" s="134"/>
      <c r="L274" s="87"/>
      <c r="M274" s="135"/>
      <c r="N274" s="88"/>
    </row>
    <row r="275" spans="1:14" ht="26" customHeight="1">
      <c r="A275" s="138"/>
      <c r="B275" s="137"/>
      <c r="C275" s="127"/>
      <c r="D275" s="128"/>
      <c r="E275" s="129"/>
      <c r="F275" s="130"/>
      <c r="G275" s="131"/>
      <c r="H275" s="132"/>
      <c r="I275" s="133"/>
      <c r="J275" s="86"/>
      <c r="K275" s="134"/>
      <c r="L275" s="87"/>
      <c r="M275" s="135"/>
      <c r="N275" s="88"/>
    </row>
    <row r="276" spans="1:14" ht="26" customHeight="1">
      <c r="A276" s="138"/>
      <c r="B276" s="137"/>
      <c r="C276" s="127"/>
      <c r="D276" s="128"/>
      <c r="E276" s="129"/>
      <c r="F276" s="130"/>
      <c r="G276" s="131"/>
      <c r="H276" s="132"/>
      <c r="I276" s="133"/>
      <c r="J276" s="86"/>
      <c r="K276" s="134"/>
      <c r="L276" s="87"/>
      <c r="M276" s="135"/>
      <c r="N276" s="88"/>
    </row>
    <row r="277" spans="1:14" ht="26" customHeight="1">
      <c r="A277" s="138"/>
      <c r="B277" s="137"/>
      <c r="C277" s="127"/>
      <c r="D277" s="128"/>
      <c r="E277" s="129"/>
      <c r="F277" s="130"/>
      <c r="G277" s="131"/>
      <c r="H277" s="132"/>
      <c r="I277" s="133"/>
      <c r="J277" s="86"/>
      <c r="K277" s="134"/>
      <c r="L277" s="87"/>
      <c r="M277" s="135"/>
      <c r="N277" s="88"/>
    </row>
    <row r="278" spans="1:14" ht="26" customHeight="1">
      <c r="A278" s="138"/>
      <c r="B278" s="137"/>
      <c r="C278" s="127"/>
      <c r="D278" s="128"/>
      <c r="E278" s="129"/>
      <c r="F278" s="130"/>
      <c r="G278" s="131"/>
      <c r="H278" s="132"/>
      <c r="I278" s="133"/>
      <c r="J278" s="86"/>
      <c r="K278" s="134"/>
      <c r="L278" s="87"/>
      <c r="M278" s="135"/>
      <c r="N278" s="88"/>
    </row>
    <row r="279" spans="1:14" ht="26" customHeight="1">
      <c r="A279" s="138"/>
      <c r="B279" s="137"/>
      <c r="C279" s="127"/>
      <c r="D279" s="128"/>
      <c r="E279" s="129"/>
      <c r="F279" s="130"/>
      <c r="G279" s="131"/>
      <c r="H279" s="132"/>
      <c r="I279" s="133"/>
      <c r="J279" s="86"/>
      <c r="K279" s="134"/>
      <c r="L279" s="87"/>
      <c r="M279" s="135"/>
      <c r="N279" s="88"/>
    </row>
    <row r="280" spans="1:14" ht="26" customHeight="1">
      <c r="A280" s="138"/>
      <c r="B280" s="137"/>
      <c r="C280" s="127"/>
      <c r="D280" s="128"/>
      <c r="E280" s="129"/>
      <c r="F280" s="130"/>
      <c r="G280" s="131"/>
      <c r="H280" s="132"/>
      <c r="I280" s="133"/>
      <c r="J280" s="86"/>
      <c r="K280" s="134"/>
      <c r="L280" s="87"/>
      <c r="M280" s="135"/>
      <c r="N280" s="88"/>
    </row>
    <row r="281" spans="1:14" ht="26" customHeight="1">
      <c r="A281" s="138"/>
      <c r="B281" s="137"/>
      <c r="C281" s="127"/>
      <c r="D281" s="128"/>
      <c r="E281" s="129"/>
      <c r="F281" s="130"/>
      <c r="G281" s="131"/>
      <c r="H281" s="132"/>
      <c r="I281" s="133"/>
      <c r="J281" s="86"/>
      <c r="K281" s="134"/>
      <c r="L281" s="87"/>
      <c r="M281" s="135"/>
      <c r="N281" s="88"/>
    </row>
    <row r="282" spans="1:14" ht="26" customHeight="1">
      <c r="A282" s="138"/>
      <c r="B282" s="137"/>
      <c r="C282" s="127"/>
      <c r="D282" s="128"/>
      <c r="E282" s="129"/>
      <c r="F282" s="130"/>
      <c r="G282" s="131"/>
      <c r="H282" s="132"/>
      <c r="I282" s="133"/>
      <c r="J282" s="86"/>
      <c r="K282" s="134"/>
      <c r="L282" s="87"/>
      <c r="M282" s="135"/>
      <c r="N282" s="88"/>
    </row>
    <row r="283" spans="1:14" ht="26" customHeight="1">
      <c r="A283" s="138"/>
      <c r="B283" s="137"/>
      <c r="C283" s="127"/>
      <c r="D283" s="128"/>
      <c r="E283" s="129"/>
      <c r="F283" s="130"/>
      <c r="G283" s="131"/>
      <c r="H283" s="132"/>
      <c r="I283" s="133"/>
      <c r="J283" s="86"/>
      <c r="K283" s="134"/>
      <c r="L283" s="87"/>
      <c r="M283" s="135"/>
      <c r="N283" s="88"/>
    </row>
    <row r="284" spans="1:14" ht="26" customHeight="1">
      <c r="A284" s="138"/>
      <c r="B284" s="137"/>
      <c r="C284" s="127"/>
      <c r="D284" s="128"/>
      <c r="E284" s="129"/>
      <c r="F284" s="130"/>
      <c r="G284" s="131"/>
      <c r="H284" s="132"/>
      <c r="I284" s="133"/>
      <c r="J284" s="86"/>
      <c r="K284" s="134"/>
      <c r="L284" s="87"/>
      <c r="M284" s="135"/>
      <c r="N284" s="88"/>
    </row>
    <row r="285" spans="1:14" ht="26" customHeight="1">
      <c r="A285" s="138"/>
      <c r="B285" s="137"/>
      <c r="C285" s="127"/>
      <c r="D285" s="128"/>
      <c r="E285" s="129"/>
      <c r="F285" s="130"/>
      <c r="G285" s="131"/>
      <c r="H285" s="132"/>
      <c r="I285" s="133"/>
      <c r="J285" s="86"/>
      <c r="K285" s="134"/>
      <c r="L285" s="87"/>
      <c r="M285" s="135"/>
      <c r="N285" s="88"/>
    </row>
    <row r="286" spans="1:14" ht="26" customHeight="1">
      <c r="A286" s="138"/>
      <c r="B286" s="137"/>
      <c r="C286" s="127"/>
      <c r="D286" s="128"/>
      <c r="E286" s="129"/>
      <c r="F286" s="130"/>
      <c r="G286" s="131"/>
      <c r="H286" s="132"/>
      <c r="I286" s="133"/>
      <c r="J286" s="86"/>
      <c r="K286" s="134"/>
      <c r="L286" s="87"/>
      <c r="M286" s="135"/>
      <c r="N286" s="88"/>
    </row>
    <row r="287" spans="1:14" ht="26" customHeight="1">
      <c r="A287" s="138"/>
      <c r="B287" s="137"/>
      <c r="C287" s="127"/>
      <c r="D287" s="128"/>
      <c r="E287" s="129"/>
      <c r="F287" s="130"/>
      <c r="G287" s="131"/>
      <c r="H287" s="132"/>
      <c r="I287" s="133"/>
      <c r="J287" s="86"/>
      <c r="K287" s="134"/>
      <c r="L287" s="87"/>
      <c r="M287" s="135"/>
      <c r="N287" s="88"/>
    </row>
    <row r="288" spans="1:14" ht="26" customHeight="1">
      <c r="A288" s="138"/>
      <c r="B288" s="137" t="s">
        <v>15</v>
      </c>
      <c r="C288" s="127"/>
      <c r="D288" s="128"/>
      <c r="E288" s="129"/>
      <c r="F288" s="130"/>
      <c r="G288" s="131"/>
      <c r="H288" s="132"/>
      <c r="I288" s="133"/>
      <c r="J288" s="86"/>
      <c r="K288" s="134"/>
      <c r="L288" s="87"/>
      <c r="M288" s="135"/>
      <c r="N288" s="88"/>
    </row>
    <row r="289" spans="1:14" ht="26" customHeight="1">
      <c r="A289" s="138"/>
      <c r="B289" s="137" t="s">
        <v>15</v>
      </c>
      <c r="C289" s="127"/>
      <c r="D289" s="128"/>
      <c r="E289" s="129"/>
      <c r="F289" s="130"/>
      <c r="G289" s="131"/>
      <c r="H289" s="132"/>
      <c r="I289" s="133"/>
      <c r="J289" s="86"/>
      <c r="K289" s="134"/>
      <c r="L289" s="87"/>
      <c r="M289" s="135"/>
      <c r="N289" s="88"/>
    </row>
    <row r="290" spans="1:14" ht="26" customHeight="1">
      <c r="A290" s="138"/>
      <c r="B290" s="137" t="s">
        <v>15</v>
      </c>
      <c r="C290" s="127"/>
      <c r="D290" s="128"/>
      <c r="E290" s="129"/>
      <c r="F290" s="130"/>
      <c r="G290" s="131"/>
      <c r="H290" s="132"/>
      <c r="I290" s="133"/>
      <c r="J290" s="86"/>
      <c r="K290" s="134"/>
      <c r="L290" s="87"/>
      <c r="M290" s="135"/>
      <c r="N290" s="88"/>
    </row>
    <row r="291" spans="1:14" ht="26" customHeight="1">
      <c r="A291" s="138"/>
      <c r="B291" s="137" t="s">
        <v>15</v>
      </c>
      <c r="C291" s="127"/>
      <c r="D291" s="128"/>
      <c r="E291" s="129"/>
      <c r="F291" s="130"/>
      <c r="G291" s="131"/>
      <c r="H291" s="132"/>
      <c r="I291" s="133"/>
      <c r="J291" s="86"/>
      <c r="K291" s="134"/>
      <c r="L291" s="87"/>
      <c r="M291" s="135"/>
      <c r="N291" s="88"/>
    </row>
    <row r="292" spans="1:14" ht="26" customHeight="1">
      <c r="A292" s="138"/>
      <c r="B292" s="137" t="s">
        <v>15</v>
      </c>
      <c r="C292" s="127"/>
      <c r="D292" s="128"/>
      <c r="E292" s="129"/>
      <c r="F292" s="130"/>
      <c r="G292" s="131"/>
      <c r="H292" s="132"/>
      <c r="I292" s="133"/>
      <c r="J292" s="86"/>
      <c r="K292" s="134"/>
      <c r="L292" s="87"/>
      <c r="M292" s="135"/>
      <c r="N292" s="88"/>
    </row>
    <row r="293" spans="1:14" ht="26" customHeight="1">
      <c r="A293" s="138"/>
      <c r="B293" s="137" t="s">
        <v>15</v>
      </c>
      <c r="C293" s="127"/>
      <c r="D293" s="128"/>
      <c r="E293" s="129"/>
      <c r="F293" s="130"/>
      <c r="G293" s="131"/>
      <c r="H293" s="132"/>
      <c r="I293" s="133"/>
      <c r="J293" s="86"/>
      <c r="K293" s="134"/>
      <c r="L293" s="87"/>
      <c r="M293" s="135"/>
      <c r="N293" s="88"/>
    </row>
    <row r="294" spans="1:14" ht="26" customHeight="1">
      <c r="A294" s="138"/>
      <c r="B294" s="137" t="s">
        <v>15</v>
      </c>
      <c r="C294" s="127"/>
      <c r="D294" s="128"/>
      <c r="E294" s="129"/>
      <c r="F294" s="130"/>
      <c r="G294" s="131"/>
      <c r="H294" s="132"/>
      <c r="I294" s="133"/>
      <c r="J294" s="86"/>
      <c r="K294" s="134"/>
      <c r="L294" s="87"/>
      <c r="M294" s="135"/>
      <c r="N294" s="88"/>
    </row>
    <row r="295" spans="1:14" ht="26" customHeight="1">
      <c r="A295" s="138"/>
      <c r="B295" s="137" t="s">
        <v>15</v>
      </c>
      <c r="C295" s="127"/>
      <c r="D295" s="128"/>
      <c r="E295" s="129"/>
      <c r="F295" s="130"/>
      <c r="G295" s="131"/>
      <c r="H295" s="132"/>
      <c r="I295" s="133"/>
      <c r="J295" s="86"/>
      <c r="K295" s="134"/>
      <c r="L295" s="87"/>
      <c r="M295" s="135"/>
      <c r="N295" s="88"/>
    </row>
    <row r="296" spans="1:14" ht="26" customHeight="1">
      <c r="A296" s="138"/>
      <c r="B296" s="137" t="s">
        <v>15</v>
      </c>
      <c r="C296" s="127"/>
      <c r="D296" s="128"/>
      <c r="E296" s="129"/>
      <c r="F296" s="130"/>
      <c r="G296" s="131"/>
      <c r="H296" s="132"/>
      <c r="I296" s="133"/>
      <c r="J296" s="86"/>
      <c r="K296" s="134"/>
      <c r="L296" s="87"/>
      <c r="M296" s="135"/>
      <c r="N296" s="88"/>
    </row>
    <row r="297" spans="1:14" ht="26" customHeight="1">
      <c r="A297" s="138"/>
      <c r="B297" s="137" t="s">
        <v>15</v>
      </c>
      <c r="C297" s="127"/>
      <c r="D297" s="128"/>
      <c r="E297" s="129"/>
      <c r="F297" s="130"/>
      <c r="G297" s="131"/>
      <c r="H297" s="132"/>
      <c r="I297" s="133"/>
      <c r="J297" s="86"/>
      <c r="K297" s="134"/>
      <c r="L297" s="87"/>
      <c r="M297" s="135"/>
      <c r="N297" s="88"/>
    </row>
    <row r="298" spans="1:14" ht="26" customHeight="1">
      <c r="A298" s="138"/>
      <c r="B298" s="138"/>
      <c r="C298" s="127"/>
      <c r="D298" s="128"/>
      <c r="E298" s="129"/>
      <c r="F298" s="130"/>
      <c r="G298" s="131"/>
      <c r="H298" s="132"/>
      <c r="I298" s="133"/>
      <c r="J298" s="86"/>
      <c r="K298" s="134"/>
      <c r="L298" s="87"/>
      <c r="M298" s="135"/>
      <c r="N298" s="88"/>
    </row>
    <row r="299" spans="1:14" ht="26" customHeight="1">
      <c r="A299" s="138"/>
      <c r="B299" s="138"/>
      <c r="C299" s="127"/>
      <c r="D299" s="128"/>
      <c r="E299" s="129"/>
      <c r="F299" s="130"/>
      <c r="G299" s="131"/>
      <c r="H299" s="132"/>
      <c r="I299" s="133"/>
      <c r="J299" s="86"/>
      <c r="K299" s="134"/>
      <c r="L299" s="87"/>
      <c r="M299" s="135"/>
      <c r="N299" s="88"/>
    </row>
    <row r="300" spans="1:14" ht="26" customHeight="1">
      <c r="A300" s="138"/>
      <c r="B300" s="137"/>
      <c r="C300" s="127"/>
      <c r="D300" s="128"/>
      <c r="E300" s="129"/>
      <c r="F300" s="130"/>
      <c r="G300" s="131"/>
      <c r="H300" s="132"/>
      <c r="I300" s="133"/>
      <c r="J300" s="86"/>
      <c r="K300" s="134"/>
      <c r="L300" s="87"/>
      <c r="M300" s="135"/>
      <c r="N300" s="88"/>
    </row>
    <row r="301" spans="1:14" ht="26" customHeight="1">
      <c r="A301" s="138"/>
      <c r="B301" s="137"/>
      <c r="C301" s="127"/>
      <c r="D301" s="128"/>
      <c r="E301" s="129"/>
      <c r="F301" s="130"/>
      <c r="G301" s="131"/>
      <c r="H301" s="132"/>
      <c r="I301" s="133"/>
      <c r="J301" s="86"/>
      <c r="K301" s="134"/>
      <c r="L301" s="87"/>
      <c r="M301" s="135"/>
      <c r="N301" s="88"/>
    </row>
    <row r="302" spans="1:14" ht="26" customHeight="1">
      <c r="A302" s="138"/>
      <c r="B302" s="137"/>
      <c r="C302" s="127"/>
      <c r="D302" s="128"/>
      <c r="E302" s="129"/>
      <c r="F302" s="130"/>
      <c r="G302" s="131"/>
      <c r="H302" s="132"/>
      <c r="I302" s="133"/>
      <c r="J302" s="86"/>
      <c r="K302" s="134"/>
      <c r="L302" s="87"/>
      <c r="M302" s="135"/>
      <c r="N302" s="88"/>
    </row>
    <row r="303" spans="1:14" ht="26" customHeight="1">
      <c r="A303" s="138"/>
      <c r="B303" s="137"/>
      <c r="C303" s="127"/>
      <c r="D303" s="128"/>
      <c r="E303" s="129"/>
      <c r="F303" s="130"/>
      <c r="G303" s="131"/>
      <c r="H303" s="132"/>
      <c r="I303" s="133"/>
      <c r="J303" s="86"/>
      <c r="K303" s="134"/>
      <c r="L303" s="87"/>
      <c r="M303" s="135"/>
      <c r="N303" s="88"/>
    </row>
    <row r="304" spans="1:14" ht="26" customHeight="1">
      <c r="A304" s="138"/>
      <c r="B304" s="137"/>
      <c r="C304" s="127"/>
      <c r="D304" s="128"/>
      <c r="E304" s="129"/>
      <c r="F304" s="130"/>
      <c r="G304" s="131"/>
      <c r="H304" s="132"/>
      <c r="I304" s="133"/>
      <c r="J304" s="86"/>
      <c r="K304" s="134"/>
      <c r="L304" s="87"/>
      <c r="M304" s="135"/>
      <c r="N304" s="88"/>
    </row>
    <row r="305" spans="1:14" ht="26" customHeight="1">
      <c r="A305" s="138"/>
      <c r="B305" s="137"/>
      <c r="C305" s="127"/>
      <c r="D305" s="128"/>
      <c r="E305" s="129"/>
      <c r="F305" s="130"/>
      <c r="G305" s="131"/>
      <c r="H305" s="132"/>
      <c r="I305" s="133"/>
      <c r="J305" s="86"/>
      <c r="K305" s="134"/>
      <c r="L305" s="87"/>
      <c r="M305" s="135"/>
      <c r="N305" s="88"/>
    </row>
    <row r="306" spans="1:14" ht="26" customHeight="1">
      <c r="A306" s="138"/>
      <c r="B306" s="137"/>
      <c r="C306" s="127"/>
      <c r="D306" s="128"/>
      <c r="E306" s="129"/>
      <c r="F306" s="130"/>
      <c r="G306" s="131"/>
      <c r="H306" s="132"/>
      <c r="I306" s="133"/>
      <c r="J306" s="86"/>
      <c r="K306" s="134"/>
      <c r="L306" s="87"/>
      <c r="M306" s="135"/>
      <c r="N306" s="88"/>
    </row>
    <row r="307" spans="1:14" ht="26" customHeight="1">
      <c r="A307" s="138"/>
      <c r="B307" s="137"/>
      <c r="C307" s="127"/>
      <c r="D307" s="128"/>
      <c r="E307" s="129"/>
      <c r="F307" s="130"/>
      <c r="G307" s="131"/>
      <c r="H307" s="132"/>
      <c r="I307" s="133"/>
      <c r="J307" s="86"/>
      <c r="K307" s="134"/>
      <c r="L307" s="87"/>
      <c r="M307" s="135"/>
      <c r="N307" s="88"/>
    </row>
    <row r="308" spans="1:14" ht="26" customHeight="1">
      <c r="A308" s="138"/>
      <c r="B308" s="137"/>
      <c r="C308" s="127"/>
      <c r="D308" s="128"/>
      <c r="E308" s="129"/>
      <c r="F308" s="130"/>
      <c r="G308" s="131"/>
      <c r="H308" s="132"/>
      <c r="I308" s="133"/>
      <c r="J308" s="86"/>
      <c r="K308" s="134"/>
      <c r="L308" s="87"/>
      <c r="M308" s="135"/>
      <c r="N308" s="88"/>
    </row>
    <row r="309" spans="1:14" ht="26" customHeight="1">
      <c r="A309" s="138"/>
      <c r="B309" s="137"/>
      <c r="C309" s="127"/>
      <c r="D309" s="128"/>
      <c r="E309" s="129"/>
      <c r="F309" s="130"/>
      <c r="G309" s="131"/>
      <c r="H309" s="132"/>
      <c r="I309" s="133"/>
      <c r="J309" s="86"/>
      <c r="K309" s="134"/>
      <c r="L309" s="87"/>
      <c r="M309" s="135"/>
      <c r="N309" s="88"/>
    </row>
    <row r="310" spans="1:14" ht="26" customHeight="1">
      <c r="A310" s="138"/>
      <c r="B310" s="137"/>
      <c r="C310" s="127"/>
      <c r="D310" s="128"/>
      <c r="E310" s="129"/>
      <c r="F310" s="130"/>
      <c r="G310" s="131"/>
      <c r="H310" s="132"/>
      <c r="I310" s="133"/>
      <c r="J310" s="86"/>
      <c r="K310" s="134"/>
      <c r="L310" s="87"/>
      <c r="M310" s="135"/>
      <c r="N310" s="88"/>
    </row>
    <row r="311" spans="1:14" ht="26" customHeight="1">
      <c r="A311" s="138"/>
      <c r="B311" s="137"/>
      <c r="C311" s="127"/>
      <c r="D311" s="128"/>
      <c r="E311" s="129"/>
      <c r="F311" s="130"/>
      <c r="G311" s="131"/>
      <c r="H311" s="132"/>
      <c r="I311" s="133"/>
      <c r="J311" s="86"/>
      <c r="K311" s="134"/>
      <c r="L311" s="87"/>
      <c r="M311" s="135"/>
      <c r="N311" s="88"/>
    </row>
    <row r="312" spans="1:14" ht="26" customHeight="1">
      <c r="A312" s="138"/>
      <c r="B312" s="137"/>
      <c r="C312" s="127"/>
      <c r="D312" s="128"/>
      <c r="E312" s="129"/>
      <c r="F312" s="130"/>
      <c r="G312" s="131"/>
      <c r="H312" s="132"/>
      <c r="I312" s="133"/>
      <c r="J312" s="86"/>
      <c r="K312" s="134"/>
      <c r="L312" s="87"/>
      <c r="M312" s="135"/>
      <c r="N312" s="88"/>
    </row>
    <row r="313" spans="1:14" ht="26" customHeight="1">
      <c r="A313" s="138"/>
      <c r="B313" s="137"/>
      <c r="C313" s="127"/>
      <c r="D313" s="128"/>
      <c r="E313" s="129"/>
      <c r="F313" s="130"/>
      <c r="G313" s="131"/>
      <c r="H313" s="132"/>
      <c r="I313" s="133"/>
      <c r="J313" s="86"/>
      <c r="K313" s="134"/>
      <c r="L313" s="87"/>
      <c r="M313" s="135"/>
      <c r="N313" s="88"/>
    </row>
    <row r="314" spans="1:14" ht="26" customHeight="1">
      <c r="A314" s="138"/>
      <c r="B314" s="137"/>
      <c r="C314" s="127"/>
      <c r="D314" s="128"/>
      <c r="E314" s="129"/>
      <c r="F314" s="130"/>
      <c r="G314" s="131"/>
      <c r="H314" s="132"/>
      <c r="I314" s="133"/>
      <c r="J314" s="86"/>
      <c r="K314" s="134"/>
      <c r="L314" s="87"/>
      <c r="M314" s="135"/>
      <c r="N314" s="88"/>
    </row>
    <row r="315" spans="1:14" ht="26" customHeight="1">
      <c r="A315" s="138"/>
      <c r="B315" s="137"/>
      <c r="C315" s="127"/>
      <c r="D315" s="128"/>
      <c r="E315" s="129"/>
      <c r="F315" s="130"/>
      <c r="G315" s="131"/>
      <c r="H315" s="132"/>
      <c r="I315" s="133"/>
      <c r="J315" s="86"/>
      <c r="K315" s="134"/>
      <c r="L315" s="87"/>
      <c r="M315" s="135"/>
      <c r="N315" s="88"/>
    </row>
    <row r="316" spans="1:14" ht="26" customHeight="1">
      <c r="A316" s="138"/>
      <c r="B316" s="137"/>
      <c r="C316" s="127"/>
      <c r="D316" s="128"/>
      <c r="E316" s="129"/>
      <c r="F316" s="130"/>
      <c r="G316" s="131"/>
      <c r="H316" s="132"/>
      <c r="I316" s="133"/>
      <c r="J316" s="86"/>
      <c r="K316" s="134"/>
      <c r="L316" s="87"/>
      <c r="M316" s="135"/>
      <c r="N316" s="88"/>
    </row>
    <row r="317" spans="1:14" ht="26" customHeight="1">
      <c r="A317" s="138"/>
      <c r="B317" s="137"/>
      <c r="C317" s="127"/>
      <c r="D317" s="128"/>
      <c r="E317" s="129"/>
      <c r="F317" s="130"/>
      <c r="G317" s="131"/>
      <c r="H317" s="132"/>
      <c r="I317" s="133"/>
      <c r="J317" s="86"/>
      <c r="K317" s="134"/>
      <c r="L317" s="87"/>
      <c r="M317" s="135"/>
      <c r="N317" s="88"/>
    </row>
    <row r="318" spans="1:14" ht="26" customHeight="1">
      <c r="A318" s="138"/>
      <c r="B318" s="137"/>
      <c r="C318" s="127"/>
      <c r="D318" s="128"/>
      <c r="E318" s="129"/>
      <c r="F318" s="130"/>
      <c r="G318" s="131"/>
      <c r="H318" s="132"/>
      <c r="I318" s="133"/>
      <c r="J318" s="86"/>
      <c r="K318" s="134"/>
      <c r="L318" s="87"/>
      <c r="M318" s="135"/>
      <c r="N318" s="88"/>
    </row>
    <row r="319" spans="1:14" ht="26" customHeight="1">
      <c r="A319" s="138"/>
      <c r="B319" s="137"/>
      <c r="C319" s="127"/>
      <c r="D319" s="128"/>
      <c r="E319" s="129"/>
      <c r="F319" s="130"/>
      <c r="G319" s="131"/>
      <c r="H319" s="132"/>
      <c r="I319" s="133"/>
      <c r="J319" s="86"/>
      <c r="K319" s="134"/>
      <c r="L319" s="87"/>
      <c r="M319" s="135"/>
      <c r="N319" s="88"/>
    </row>
    <row r="320" spans="1:14" ht="26" customHeight="1">
      <c r="A320" s="138"/>
      <c r="B320" s="139"/>
      <c r="C320" s="127"/>
      <c r="D320" s="128"/>
      <c r="E320" s="129"/>
      <c r="F320" s="130"/>
      <c r="G320" s="131"/>
      <c r="H320" s="132"/>
      <c r="I320" s="133"/>
      <c r="J320" s="86"/>
      <c r="K320" s="134"/>
      <c r="L320" s="87"/>
      <c r="M320" s="135"/>
      <c r="N320" s="88"/>
    </row>
    <row r="321" spans="1:14" ht="26" customHeight="1">
      <c r="A321" s="138"/>
      <c r="B321" s="140"/>
      <c r="C321" s="127"/>
      <c r="D321" s="128"/>
      <c r="E321" s="129"/>
      <c r="F321" s="130"/>
      <c r="G321" s="131"/>
      <c r="H321" s="132"/>
      <c r="I321" s="133"/>
      <c r="J321" s="86"/>
      <c r="K321" s="134"/>
      <c r="L321" s="87"/>
      <c r="M321" s="135"/>
      <c r="N321" s="88"/>
    </row>
    <row r="322" spans="1:14" ht="26" customHeight="1">
      <c r="A322" s="138"/>
      <c r="B322" s="137"/>
      <c r="C322" s="127"/>
      <c r="D322" s="128"/>
      <c r="E322" s="129"/>
      <c r="F322" s="130"/>
      <c r="G322" s="131"/>
      <c r="H322" s="132"/>
      <c r="I322" s="133"/>
      <c r="J322" s="86"/>
      <c r="K322" s="134"/>
      <c r="L322" s="87"/>
      <c r="M322" s="135"/>
      <c r="N322" s="88"/>
    </row>
    <row r="323" spans="1:14" ht="26" customHeight="1">
      <c r="A323" s="138"/>
      <c r="B323" s="137"/>
      <c r="C323" s="127"/>
      <c r="D323" s="128"/>
      <c r="E323" s="129"/>
      <c r="F323" s="130"/>
      <c r="G323" s="131"/>
      <c r="H323" s="132"/>
      <c r="I323" s="133"/>
      <c r="J323" s="86"/>
      <c r="K323" s="134"/>
      <c r="L323" s="87"/>
      <c r="M323" s="135"/>
      <c r="N323" s="88"/>
    </row>
    <row r="324" spans="1:14" ht="26" customHeight="1">
      <c r="A324" s="138"/>
      <c r="B324" s="137"/>
      <c r="C324" s="127"/>
      <c r="D324" s="128"/>
      <c r="E324" s="129"/>
      <c r="F324" s="130"/>
      <c r="G324" s="131"/>
      <c r="H324" s="132"/>
      <c r="I324" s="133"/>
      <c r="J324" s="86"/>
      <c r="K324" s="134"/>
      <c r="L324" s="87"/>
      <c r="M324" s="135"/>
      <c r="N324" s="88"/>
    </row>
    <row r="325" spans="1:14" ht="26" customHeight="1">
      <c r="A325" s="138"/>
      <c r="B325" s="137"/>
      <c r="C325" s="127"/>
      <c r="D325" s="128"/>
      <c r="E325" s="129"/>
      <c r="F325" s="130"/>
      <c r="G325" s="131"/>
      <c r="H325" s="132"/>
      <c r="I325" s="133"/>
      <c r="J325" s="86"/>
      <c r="K325" s="134"/>
      <c r="L325" s="87"/>
      <c r="M325" s="135"/>
      <c r="N325" s="88"/>
    </row>
    <row r="326" spans="1:14" ht="26" customHeight="1">
      <c r="A326" s="138"/>
      <c r="B326" s="137"/>
      <c r="C326" s="127"/>
      <c r="D326" s="128"/>
      <c r="E326" s="129"/>
      <c r="F326" s="130"/>
      <c r="G326" s="131"/>
      <c r="H326" s="132"/>
      <c r="I326" s="133"/>
      <c r="J326" s="86"/>
      <c r="K326" s="134"/>
      <c r="L326" s="87"/>
      <c r="M326" s="135"/>
      <c r="N326" s="88"/>
    </row>
    <row r="327" spans="1:14" ht="26" customHeight="1">
      <c r="A327" s="138"/>
      <c r="B327" s="137"/>
      <c r="C327" s="127"/>
      <c r="D327" s="128"/>
      <c r="E327" s="129"/>
      <c r="F327" s="130"/>
      <c r="G327" s="131"/>
      <c r="H327" s="132"/>
      <c r="I327" s="133"/>
      <c r="J327" s="86"/>
      <c r="K327" s="134"/>
      <c r="L327" s="87"/>
      <c r="M327" s="135"/>
      <c r="N327" s="88"/>
    </row>
    <row r="328" spans="1:14" ht="26" customHeight="1">
      <c r="A328" s="138"/>
      <c r="B328" s="137"/>
      <c r="C328" s="127"/>
      <c r="D328" s="128"/>
      <c r="E328" s="129"/>
      <c r="F328" s="130"/>
      <c r="G328" s="131"/>
      <c r="H328" s="132"/>
      <c r="I328" s="133"/>
      <c r="J328" s="86"/>
      <c r="K328" s="134"/>
      <c r="L328" s="87"/>
      <c r="M328" s="135"/>
      <c r="N328" s="88"/>
    </row>
    <row r="329" spans="1:14" ht="26" customHeight="1">
      <c r="A329" s="138"/>
      <c r="B329" s="137"/>
      <c r="C329" s="127"/>
      <c r="D329" s="128"/>
      <c r="E329" s="129"/>
      <c r="F329" s="130"/>
      <c r="G329" s="131"/>
      <c r="H329" s="132"/>
      <c r="I329" s="133"/>
      <c r="J329" s="86"/>
      <c r="K329" s="134"/>
      <c r="L329" s="87"/>
      <c r="M329" s="135"/>
      <c r="N329" s="88"/>
    </row>
    <row r="330" spans="1:14" ht="26" customHeight="1">
      <c r="A330" s="138"/>
      <c r="B330" s="137"/>
      <c r="C330" s="127"/>
      <c r="D330" s="128"/>
      <c r="E330" s="129"/>
      <c r="F330" s="130"/>
      <c r="G330" s="131"/>
      <c r="H330" s="132"/>
      <c r="I330" s="133"/>
      <c r="J330" s="86"/>
      <c r="K330" s="134"/>
      <c r="L330" s="87"/>
      <c r="M330" s="135"/>
      <c r="N330" s="88"/>
    </row>
    <row r="331" spans="1:14" ht="26" customHeight="1">
      <c r="A331" s="138"/>
      <c r="B331" s="137"/>
      <c r="C331" s="127"/>
      <c r="D331" s="128"/>
      <c r="E331" s="129"/>
      <c r="F331" s="130"/>
      <c r="G331" s="131"/>
      <c r="H331" s="132"/>
      <c r="I331" s="133"/>
      <c r="J331" s="86"/>
      <c r="K331" s="134"/>
      <c r="L331" s="87"/>
      <c r="M331" s="135"/>
      <c r="N331" s="88"/>
    </row>
    <row r="332" spans="1:14" ht="26" customHeight="1">
      <c r="A332" s="138"/>
      <c r="B332" s="137"/>
      <c r="C332" s="127"/>
      <c r="D332" s="128"/>
      <c r="E332" s="129"/>
      <c r="F332" s="130"/>
      <c r="G332" s="131"/>
      <c r="H332" s="132"/>
      <c r="I332" s="133"/>
      <c r="J332" s="86"/>
      <c r="K332" s="134"/>
      <c r="L332" s="87"/>
      <c r="M332" s="135"/>
      <c r="N332" s="88"/>
    </row>
    <row r="333" spans="1:14" ht="26" customHeight="1">
      <c r="A333" s="138"/>
      <c r="B333" s="137"/>
      <c r="C333" s="127"/>
      <c r="D333" s="128"/>
      <c r="E333" s="129"/>
      <c r="F333" s="130"/>
      <c r="G333" s="131"/>
      <c r="H333" s="132"/>
      <c r="I333" s="133"/>
      <c r="J333" s="86"/>
      <c r="K333" s="134"/>
      <c r="L333" s="87"/>
      <c r="M333" s="135"/>
      <c r="N333" s="88"/>
    </row>
    <row r="334" spans="1:14" ht="26" customHeight="1">
      <c r="A334" s="138"/>
      <c r="B334" s="137"/>
      <c r="C334" s="127"/>
      <c r="D334" s="128"/>
      <c r="E334" s="129"/>
      <c r="F334" s="130"/>
      <c r="G334" s="131"/>
      <c r="H334" s="132"/>
      <c r="I334" s="133"/>
      <c r="J334" s="86"/>
      <c r="K334" s="134"/>
      <c r="L334" s="87"/>
      <c r="M334" s="135"/>
      <c r="N334" s="88"/>
    </row>
    <row r="335" spans="1:14" ht="26" customHeight="1">
      <c r="A335" s="138"/>
      <c r="B335" s="137"/>
      <c r="C335" s="127"/>
      <c r="D335" s="128"/>
      <c r="E335" s="129"/>
      <c r="F335" s="130"/>
      <c r="G335" s="131"/>
      <c r="H335" s="132"/>
      <c r="I335" s="133"/>
      <c r="J335" s="86"/>
      <c r="K335" s="134"/>
      <c r="L335" s="87"/>
      <c r="M335" s="135"/>
      <c r="N335" s="88"/>
    </row>
    <row r="336" spans="1:14" ht="26" customHeight="1">
      <c r="A336" s="138"/>
      <c r="B336" s="137"/>
      <c r="C336" s="127"/>
      <c r="D336" s="128"/>
      <c r="E336" s="129"/>
      <c r="F336" s="130"/>
      <c r="G336" s="131"/>
      <c r="H336" s="132"/>
      <c r="I336" s="133"/>
      <c r="J336" s="86"/>
      <c r="K336" s="134"/>
      <c r="L336" s="87"/>
      <c r="M336" s="135"/>
      <c r="N336" s="88"/>
    </row>
    <row r="337" spans="1:14" ht="26" customHeight="1">
      <c r="A337" s="138"/>
      <c r="B337" s="137" t="s">
        <v>15</v>
      </c>
      <c r="C337" s="127"/>
      <c r="D337" s="128"/>
      <c r="E337" s="129"/>
      <c r="F337" s="130"/>
      <c r="G337" s="131"/>
      <c r="H337" s="132"/>
      <c r="I337" s="133"/>
      <c r="J337" s="86"/>
      <c r="K337" s="134"/>
      <c r="L337" s="87"/>
      <c r="M337" s="135"/>
      <c r="N337" s="88"/>
    </row>
    <row r="338" spans="1:14" ht="26" customHeight="1">
      <c r="A338" s="138"/>
      <c r="B338" s="137" t="s">
        <v>15</v>
      </c>
      <c r="C338" s="127"/>
      <c r="D338" s="128"/>
      <c r="E338" s="129"/>
      <c r="F338" s="130"/>
      <c r="G338" s="131"/>
      <c r="H338" s="132"/>
      <c r="I338" s="133"/>
      <c r="J338" s="86"/>
      <c r="K338" s="134"/>
      <c r="L338" s="87"/>
      <c r="M338" s="135"/>
      <c r="N338" s="88"/>
    </row>
    <row r="339" spans="1:14" ht="26" customHeight="1">
      <c r="A339" s="138"/>
      <c r="B339" s="137" t="s">
        <v>15</v>
      </c>
      <c r="C339" s="127"/>
      <c r="D339" s="128"/>
      <c r="E339" s="129"/>
      <c r="F339" s="130"/>
      <c r="G339" s="131"/>
      <c r="H339" s="132"/>
      <c r="I339" s="133"/>
      <c r="J339" s="86"/>
      <c r="K339" s="134"/>
      <c r="L339" s="87"/>
      <c r="M339" s="135"/>
      <c r="N339" s="88"/>
    </row>
    <row r="340" spans="1:14" ht="26" customHeight="1">
      <c r="A340" s="138"/>
      <c r="B340" s="137" t="s">
        <v>15</v>
      </c>
      <c r="C340" s="127"/>
      <c r="D340" s="128"/>
      <c r="E340" s="129"/>
      <c r="F340" s="130"/>
      <c r="G340" s="131"/>
      <c r="H340" s="132"/>
      <c r="I340" s="133"/>
      <c r="J340" s="86"/>
      <c r="K340" s="134"/>
      <c r="L340" s="87"/>
      <c r="M340" s="135"/>
      <c r="N340" s="88"/>
    </row>
    <row r="341" spans="1:14" ht="26" customHeight="1">
      <c r="A341" s="138"/>
      <c r="B341" s="137" t="s">
        <v>15</v>
      </c>
      <c r="C341" s="127"/>
      <c r="D341" s="128"/>
      <c r="E341" s="129"/>
      <c r="F341" s="130"/>
      <c r="G341" s="131"/>
      <c r="H341" s="132"/>
      <c r="I341" s="133"/>
      <c r="J341" s="86"/>
      <c r="K341" s="134"/>
      <c r="L341" s="87"/>
      <c r="M341" s="135"/>
      <c r="N341" s="88"/>
    </row>
    <row r="342" spans="1:14" ht="26" customHeight="1">
      <c r="A342" s="138"/>
      <c r="B342" s="137" t="s">
        <v>15</v>
      </c>
      <c r="C342" s="127"/>
      <c r="D342" s="128"/>
      <c r="E342" s="129"/>
      <c r="F342" s="130"/>
      <c r="G342" s="131"/>
      <c r="H342" s="132"/>
      <c r="I342" s="133"/>
      <c r="J342" s="86"/>
      <c r="K342" s="134"/>
      <c r="L342" s="87"/>
      <c r="M342" s="135"/>
      <c r="N342" s="88"/>
    </row>
    <row r="343" spans="1:14" ht="26" customHeight="1">
      <c r="A343" s="138"/>
      <c r="B343" s="137" t="s">
        <v>15</v>
      </c>
      <c r="C343" s="127"/>
      <c r="D343" s="128"/>
      <c r="E343" s="129"/>
      <c r="F343" s="130"/>
      <c r="G343" s="131"/>
      <c r="H343" s="132"/>
      <c r="I343" s="133"/>
      <c r="J343" s="86"/>
      <c r="K343" s="134"/>
      <c r="L343" s="87"/>
      <c r="M343" s="135"/>
      <c r="N343" s="88"/>
    </row>
    <row r="344" spans="1:14" ht="26" customHeight="1">
      <c r="A344" s="138"/>
      <c r="B344" s="137" t="s">
        <v>15</v>
      </c>
      <c r="C344" s="127"/>
      <c r="D344" s="128"/>
      <c r="E344" s="129"/>
      <c r="F344" s="130"/>
      <c r="G344" s="131"/>
      <c r="H344" s="132"/>
      <c r="I344" s="133"/>
      <c r="J344" s="86"/>
      <c r="K344" s="134"/>
      <c r="L344" s="87"/>
      <c r="M344" s="135"/>
      <c r="N344" s="88"/>
    </row>
    <row r="345" spans="1:14" ht="26" customHeight="1">
      <c r="A345" s="138"/>
      <c r="B345" s="137" t="s">
        <v>15</v>
      </c>
      <c r="C345" s="127"/>
      <c r="D345" s="128"/>
      <c r="E345" s="129"/>
      <c r="F345" s="130"/>
      <c r="G345" s="131"/>
      <c r="H345" s="132"/>
      <c r="I345" s="133"/>
      <c r="J345" s="86"/>
      <c r="K345" s="134"/>
      <c r="L345" s="87"/>
      <c r="M345" s="135"/>
      <c r="N345" s="88"/>
    </row>
    <row r="346" spans="1:14" ht="26" customHeight="1">
      <c r="A346" s="138"/>
      <c r="B346" s="137" t="s">
        <v>15</v>
      </c>
      <c r="C346" s="127"/>
      <c r="D346" s="128"/>
      <c r="E346" s="129"/>
      <c r="F346" s="130"/>
      <c r="G346" s="131"/>
      <c r="H346" s="132"/>
      <c r="I346" s="133"/>
      <c r="J346" s="86"/>
      <c r="K346" s="134"/>
      <c r="L346" s="87"/>
      <c r="M346" s="135"/>
      <c r="N346" s="88"/>
    </row>
    <row r="347" spans="1:14" ht="26" customHeight="1">
      <c r="A347" s="138"/>
      <c r="B347" s="138"/>
      <c r="C347" s="127"/>
      <c r="D347" s="128"/>
      <c r="E347" s="129"/>
      <c r="F347" s="130"/>
      <c r="G347" s="131"/>
      <c r="H347" s="132"/>
      <c r="I347" s="133"/>
      <c r="J347" s="86"/>
      <c r="K347" s="134"/>
      <c r="L347" s="87"/>
      <c r="M347" s="135"/>
      <c r="N347" s="88"/>
    </row>
    <row r="348" spans="1:14" ht="26" customHeight="1">
      <c r="A348" s="138"/>
      <c r="B348" s="138"/>
      <c r="C348" s="127"/>
      <c r="D348" s="128"/>
      <c r="E348" s="129"/>
      <c r="F348" s="130"/>
      <c r="G348" s="131"/>
      <c r="H348" s="132"/>
      <c r="I348" s="133"/>
      <c r="J348" s="86"/>
      <c r="K348" s="134"/>
      <c r="L348" s="87"/>
      <c r="M348" s="135"/>
      <c r="N348" s="88"/>
    </row>
    <row r="349" spans="1:14" ht="26" customHeight="1">
      <c r="A349" s="138"/>
      <c r="B349" s="140"/>
      <c r="C349" s="127"/>
      <c r="D349" s="128"/>
      <c r="E349" s="129"/>
      <c r="F349" s="130"/>
      <c r="G349" s="131"/>
      <c r="H349" s="132"/>
      <c r="I349" s="133"/>
      <c r="J349" s="86"/>
      <c r="K349" s="134"/>
      <c r="L349" s="87"/>
      <c r="M349" s="135"/>
      <c r="N349" s="88"/>
    </row>
    <row r="350" spans="1:14" ht="26" customHeight="1">
      <c r="A350" s="138"/>
      <c r="B350" s="137"/>
      <c r="C350" s="127"/>
      <c r="D350" s="128"/>
      <c r="E350" s="129"/>
      <c r="F350" s="130"/>
      <c r="G350" s="131"/>
      <c r="H350" s="132"/>
      <c r="I350" s="133"/>
      <c r="J350" s="86"/>
      <c r="K350" s="134"/>
      <c r="L350" s="87"/>
      <c r="M350" s="135"/>
      <c r="N350" s="88"/>
    </row>
    <row r="351" spans="1:14" ht="26" customHeight="1">
      <c r="A351" s="138"/>
      <c r="B351" s="137"/>
      <c r="C351" s="127"/>
      <c r="D351" s="128"/>
      <c r="E351" s="129"/>
      <c r="F351" s="130"/>
      <c r="G351" s="131"/>
      <c r="H351" s="132"/>
      <c r="I351" s="133"/>
      <c r="J351" s="86"/>
      <c r="K351" s="134"/>
      <c r="L351" s="87"/>
      <c r="M351" s="135"/>
      <c r="N351" s="88"/>
    </row>
    <row r="352" spans="1:14" ht="26" customHeight="1">
      <c r="A352" s="138"/>
      <c r="B352" s="137"/>
      <c r="C352" s="127"/>
      <c r="D352" s="128"/>
      <c r="E352" s="129"/>
      <c r="F352" s="130"/>
      <c r="G352" s="131"/>
      <c r="H352" s="132"/>
      <c r="I352" s="133"/>
      <c r="J352" s="86"/>
      <c r="K352" s="134"/>
      <c r="L352" s="87"/>
      <c r="M352" s="135"/>
      <c r="N352" s="88"/>
    </row>
    <row r="353" spans="1:14" ht="26" customHeight="1">
      <c r="A353" s="138"/>
      <c r="B353" s="137"/>
      <c r="C353" s="127"/>
      <c r="D353" s="128"/>
      <c r="E353" s="129"/>
      <c r="F353" s="130"/>
      <c r="G353" s="131"/>
      <c r="H353" s="132"/>
      <c r="I353" s="133"/>
      <c r="J353" s="86"/>
      <c r="K353" s="134"/>
      <c r="L353" s="87"/>
      <c r="M353" s="135"/>
      <c r="N353" s="88"/>
    </row>
    <row r="354" spans="1:14" ht="26" customHeight="1">
      <c r="A354" s="138"/>
      <c r="B354" s="137"/>
      <c r="C354" s="127"/>
      <c r="D354" s="128"/>
      <c r="E354" s="129"/>
      <c r="F354" s="130"/>
      <c r="G354" s="131"/>
      <c r="H354" s="132"/>
      <c r="I354" s="133"/>
      <c r="J354" s="86"/>
      <c r="K354" s="134"/>
      <c r="L354" s="87"/>
      <c r="M354" s="135"/>
      <c r="N354" s="88"/>
    </row>
    <row r="355" spans="1:14" ht="26" customHeight="1">
      <c r="A355" s="138"/>
      <c r="B355" s="137"/>
      <c r="C355" s="127"/>
      <c r="D355" s="128"/>
      <c r="E355" s="129"/>
      <c r="F355" s="130"/>
      <c r="G355" s="131"/>
      <c r="H355" s="132"/>
      <c r="I355" s="133"/>
      <c r="J355" s="86"/>
      <c r="K355" s="134"/>
      <c r="L355" s="87"/>
      <c r="M355" s="135"/>
      <c r="N355" s="88"/>
    </row>
    <row r="356" spans="1:14" ht="26" customHeight="1">
      <c r="A356" s="138"/>
      <c r="B356" s="137"/>
      <c r="C356" s="127"/>
      <c r="D356" s="128"/>
      <c r="E356" s="129"/>
      <c r="F356" s="130"/>
      <c r="G356" s="131"/>
      <c r="H356" s="132"/>
      <c r="I356" s="133"/>
      <c r="J356" s="86"/>
      <c r="K356" s="134"/>
      <c r="L356" s="87"/>
      <c r="M356" s="135"/>
      <c r="N356" s="88"/>
    </row>
    <row r="357" spans="1:14" ht="26" customHeight="1">
      <c r="A357" s="138"/>
      <c r="B357" s="137"/>
      <c r="C357" s="127"/>
      <c r="D357" s="128"/>
      <c r="E357" s="129"/>
      <c r="F357" s="130"/>
      <c r="G357" s="131"/>
      <c r="H357" s="132"/>
      <c r="I357" s="133"/>
      <c r="J357" s="86"/>
      <c r="K357" s="134"/>
      <c r="L357" s="87"/>
      <c r="M357" s="135"/>
      <c r="N357" s="88"/>
    </row>
    <row r="358" spans="1:14" ht="26" customHeight="1">
      <c r="A358" s="138"/>
      <c r="B358" s="137"/>
      <c r="C358" s="127"/>
      <c r="D358" s="128"/>
      <c r="E358" s="129"/>
      <c r="F358" s="130"/>
      <c r="G358" s="131"/>
      <c r="H358" s="132"/>
      <c r="I358" s="133"/>
      <c r="J358" s="86"/>
      <c r="K358" s="134"/>
      <c r="L358" s="87"/>
      <c r="M358" s="135"/>
      <c r="N358" s="88"/>
    </row>
    <row r="359" spans="1:14" ht="26" customHeight="1">
      <c r="A359" s="138"/>
      <c r="B359" s="137"/>
      <c r="C359" s="127"/>
      <c r="D359" s="128"/>
      <c r="E359" s="129"/>
      <c r="F359" s="130"/>
      <c r="G359" s="131"/>
      <c r="H359" s="132"/>
      <c r="I359" s="133"/>
      <c r="J359" s="86"/>
      <c r="K359" s="134"/>
      <c r="L359" s="87"/>
      <c r="M359" s="135"/>
      <c r="N359" s="88"/>
    </row>
    <row r="360" spans="1:14" ht="26" customHeight="1">
      <c r="A360" s="138"/>
      <c r="B360" s="137"/>
      <c r="C360" s="127"/>
      <c r="D360" s="128"/>
      <c r="E360" s="129"/>
      <c r="F360" s="130"/>
      <c r="G360" s="131"/>
      <c r="H360" s="132"/>
      <c r="I360" s="133"/>
      <c r="J360" s="86"/>
      <c r="K360" s="134"/>
      <c r="L360" s="87"/>
      <c r="M360" s="135"/>
      <c r="N360" s="88"/>
    </row>
    <row r="361" spans="1:14" ht="26" customHeight="1">
      <c r="A361" s="138"/>
      <c r="B361" s="137"/>
      <c r="C361" s="127"/>
      <c r="D361" s="128"/>
      <c r="E361" s="129"/>
      <c r="F361" s="130"/>
      <c r="G361" s="131"/>
      <c r="H361" s="132"/>
      <c r="I361" s="133"/>
      <c r="J361" s="86"/>
      <c r="K361" s="134"/>
      <c r="L361" s="87"/>
      <c r="M361" s="135"/>
      <c r="N361" s="88"/>
    </row>
    <row r="362" spans="1:14" ht="26" customHeight="1">
      <c r="A362" s="138"/>
      <c r="B362" s="137"/>
      <c r="C362" s="127"/>
      <c r="D362" s="128"/>
      <c r="E362" s="129"/>
      <c r="F362" s="130"/>
      <c r="G362" s="131"/>
      <c r="H362" s="132"/>
      <c r="I362" s="133"/>
      <c r="J362" s="86"/>
      <c r="K362" s="134"/>
      <c r="L362" s="87"/>
      <c r="M362" s="135"/>
      <c r="N362" s="88"/>
    </row>
    <row r="363" spans="1:14" ht="26" customHeight="1">
      <c r="A363" s="138"/>
      <c r="B363" s="137"/>
      <c r="C363" s="127"/>
      <c r="D363" s="128"/>
      <c r="E363" s="129"/>
      <c r="F363" s="130"/>
      <c r="G363" s="131"/>
      <c r="H363" s="132"/>
      <c r="I363" s="133"/>
      <c r="J363" s="86"/>
      <c r="K363" s="134"/>
      <c r="L363" s="87"/>
      <c r="M363" s="135"/>
      <c r="N363" s="88"/>
    </row>
    <row r="364" spans="1:14" ht="26" customHeight="1">
      <c r="A364" s="138"/>
      <c r="B364" s="137"/>
      <c r="C364" s="127"/>
      <c r="D364" s="128"/>
      <c r="E364" s="129"/>
      <c r="F364" s="130"/>
      <c r="G364" s="131"/>
      <c r="H364" s="132"/>
      <c r="I364" s="133"/>
      <c r="J364" s="86"/>
      <c r="K364" s="134"/>
      <c r="L364" s="87"/>
      <c r="M364" s="135"/>
      <c r="N364" s="88"/>
    </row>
    <row r="365" spans="1:14" ht="26" customHeight="1">
      <c r="A365" s="138"/>
      <c r="B365" s="137" t="s">
        <v>15</v>
      </c>
      <c r="C365" s="127"/>
      <c r="D365" s="128"/>
      <c r="E365" s="129"/>
      <c r="F365" s="130"/>
      <c r="G365" s="131"/>
      <c r="H365" s="132"/>
      <c r="I365" s="133"/>
      <c r="J365" s="86"/>
      <c r="K365" s="134"/>
      <c r="L365" s="87"/>
      <c r="M365" s="135"/>
      <c r="N365" s="88"/>
    </row>
    <row r="366" spans="1:14" ht="26" customHeight="1">
      <c r="A366" s="138"/>
      <c r="B366" s="137" t="s">
        <v>15</v>
      </c>
      <c r="C366" s="127"/>
      <c r="D366" s="128"/>
      <c r="E366" s="129"/>
      <c r="F366" s="130"/>
      <c r="G366" s="131"/>
      <c r="H366" s="132"/>
      <c r="I366" s="133"/>
      <c r="J366" s="86"/>
      <c r="K366" s="134"/>
      <c r="L366" s="87"/>
      <c r="M366" s="135"/>
      <c r="N366" s="88"/>
    </row>
    <row r="367" spans="1:14" ht="26" customHeight="1">
      <c r="A367" s="138"/>
      <c r="B367" s="137" t="s">
        <v>15</v>
      </c>
      <c r="C367" s="127"/>
      <c r="D367" s="128"/>
      <c r="E367" s="129"/>
      <c r="F367" s="130"/>
      <c r="G367" s="131"/>
      <c r="H367" s="132"/>
      <c r="I367" s="133"/>
      <c r="J367" s="86"/>
      <c r="K367" s="134"/>
      <c r="L367" s="87"/>
      <c r="M367" s="135"/>
      <c r="N367" s="88"/>
    </row>
    <row r="368" spans="1:14" ht="26" customHeight="1">
      <c r="A368" s="138"/>
      <c r="B368" s="137" t="s">
        <v>15</v>
      </c>
      <c r="C368" s="127"/>
      <c r="D368" s="128"/>
      <c r="E368" s="129"/>
      <c r="F368" s="130"/>
      <c r="G368" s="131"/>
      <c r="H368" s="132"/>
      <c r="I368" s="133"/>
      <c r="J368" s="86"/>
      <c r="K368" s="134"/>
      <c r="L368" s="87"/>
      <c r="M368" s="135"/>
      <c r="N368" s="88"/>
    </row>
    <row r="369" spans="1:14" ht="26" customHeight="1">
      <c r="A369" s="138"/>
      <c r="B369" s="137" t="s">
        <v>15</v>
      </c>
      <c r="C369" s="127"/>
      <c r="D369" s="128"/>
      <c r="E369" s="129"/>
      <c r="F369" s="130"/>
      <c r="G369" s="131"/>
      <c r="H369" s="132"/>
      <c r="I369" s="133"/>
      <c r="J369" s="86"/>
      <c r="K369" s="134"/>
      <c r="L369" s="87"/>
      <c r="M369" s="135"/>
      <c r="N369" s="88"/>
    </row>
    <row r="370" spans="1:14" ht="26" customHeight="1">
      <c r="A370" s="138"/>
      <c r="B370" s="137" t="s">
        <v>15</v>
      </c>
      <c r="C370" s="127"/>
      <c r="D370" s="128"/>
      <c r="E370" s="129"/>
      <c r="F370" s="130"/>
      <c r="G370" s="131"/>
      <c r="H370" s="132"/>
      <c r="I370" s="133"/>
      <c r="J370" s="86"/>
      <c r="K370" s="134"/>
      <c r="L370" s="87"/>
      <c r="M370" s="135"/>
      <c r="N370" s="88"/>
    </row>
    <row r="371" spans="1:14" ht="26" customHeight="1">
      <c r="A371" s="138"/>
      <c r="B371" s="137" t="s">
        <v>15</v>
      </c>
      <c r="C371" s="127"/>
      <c r="D371" s="128"/>
      <c r="E371" s="129"/>
      <c r="F371" s="130"/>
      <c r="G371" s="131"/>
      <c r="H371" s="132"/>
      <c r="I371" s="133"/>
      <c r="J371" s="86"/>
      <c r="K371" s="134"/>
      <c r="L371" s="87"/>
      <c r="M371" s="135"/>
      <c r="N371" s="88"/>
    </row>
    <row r="372" spans="1:14" ht="26" customHeight="1">
      <c r="A372" s="138"/>
      <c r="B372" s="137" t="s">
        <v>15</v>
      </c>
      <c r="C372" s="127"/>
      <c r="D372" s="128"/>
      <c r="E372" s="129"/>
      <c r="F372" s="130"/>
      <c r="G372" s="131"/>
      <c r="H372" s="132"/>
      <c r="I372" s="133"/>
      <c r="J372" s="86"/>
      <c r="K372" s="134"/>
      <c r="L372" s="87"/>
      <c r="M372" s="135"/>
      <c r="N372" s="88"/>
    </row>
    <row r="373" spans="1:14" ht="26" customHeight="1">
      <c r="A373" s="138"/>
      <c r="B373" s="137" t="s">
        <v>15</v>
      </c>
      <c r="C373" s="127"/>
      <c r="D373" s="128"/>
      <c r="E373" s="129"/>
      <c r="F373" s="130"/>
      <c r="G373" s="131"/>
      <c r="H373" s="132"/>
      <c r="I373" s="133"/>
      <c r="J373" s="86"/>
      <c r="K373" s="134"/>
      <c r="L373" s="87"/>
      <c r="M373" s="135"/>
      <c r="N373" s="88"/>
    </row>
    <row r="374" spans="1:14" ht="26" customHeight="1">
      <c r="A374" s="138"/>
      <c r="B374" s="137" t="s">
        <v>15</v>
      </c>
      <c r="C374" s="127"/>
      <c r="D374" s="128"/>
      <c r="E374" s="129"/>
      <c r="F374" s="130"/>
      <c r="G374" s="131"/>
      <c r="H374" s="132"/>
      <c r="I374" s="133"/>
      <c r="J374" s="86"/>
      <c r="K374" s="134"/>
      <c r="L374" s="87"/>
      <c r="M374" s="135"/>
      <c r="N374" s="88"/>
    </row>
    <row r="375" spans="1:14" ht="26" customHeight="1">
      <c r="A375" s="138"/>
      <c r="B375" s="138"/>
      <c r="C375" s="127"/>
      <c r="D375" s="128"/>
      <c r="E375" s="129"/>
      <c r="F375" s="130"/>
      <c r="G375" s="131"/>
      <c r="H375" s="132"/>
      <c r="I375" s="133"/>
      <c r="J375" s="86"/>
      <c r="K375" s="134"/>
      <c r="L375" s="87"/>
      <c r="M375" s="135"/>
      <c r="N375" s="88"/>
    </row>
    <row r="376" spans="1:14" ht="26" customHeight="1">
      <c r="A376" s="138"/>
      <c r="B376" s="138"/>
      <c r="C376" s="127"/>
      <c r="D376" s="128"/>
      <c r="E376" s="129"/>
      <c r="F376" s="130"/>
      <c r="G376" s="131"/>
      <c r="H376" s="132"/>
      <c r="I376" s="133"/>
      <c r="J376" s="86"/>
      <c r="K376" s="134"/>
      <c r="L376" s="87"/>
      <c r="M376" s="135"/>
      <c r="N376" s="88"/>
    </row>
    <row r="377" spans="1:14" ht="26" customHeight="1">
      <c r="A377" s="138"/>
      <c r="B377" s="140"/>
      <c r="C377" s="127"/>
      <c r="D377" s="128"/>
      <c r="E377" s="129"/>
      <c r="F377" s="130"/>
      <c r="G377" s="131"/>
      <c r="H377" s="132"/>
      <c r="I377" s="133"/>
      <c r="J377" s="86"/>
      <c r="K377" s="134"/>
      <c r="L377" s="87"/>
      <c r="M377" s="135"/>
      <c r="N377" s="88"/>
    </row>
    <row r="378" spans="1:14" ht="26" customHeight="1">
      <c r="A378" s="138"/>
      <c r="B378" s="137"/>
      <c r="C378" s="127"/>
      <c r="D378" s="128"/>
      <c r="E378" s="129"/>
      <c r="F378" s="130"/>
      <c r="G378" s="131"/>
      <c r="H378" s="132"/>
      <c r="I378" s="133"/>
      <c r="J378" s="86"/>
      <c r="K378" s="134"/>
      <c r="L378" s="87"/>
      <c r="M378" s="135"/>
      <c r="N378" s="88"/>
    </row>
    <row r="379" spans="1:14" ht="26" customHeight="1">
      <c r="A379" s="138"/>
      <c r="B379" s="137"/>
      <c r="C379" s="127"/>
      <c r="D379" s="128"/>
      <c r="E379" s="129"/>
      <c r="F379" s="130"/>
      <c r="G379" s="131"/>
      <c r="H379" s="132"/>
      <c r="I379" s="133"/>
      <c r="J379" s="86"/>
      <c r="K379" s="134"/>
      <c r="L379" s="87"/>
      <c r="M379" s="135"/>
      <c r="N379" s="88"/>
    </row>
    <row r="380" spans="1:14" ht="26" customHeight="1">
      <c r="A380" s="138"/>
      <c r="B380" s="137"/>
      <c r="C380" s="127"/>
      <c r="D380" s="128"/>
      <c r="E380" s="129"/>
      <c r="F380" s="130"/>
      <c r="G380" s="131"/>
      <c r="H380" s="132"/>
      <c r="I380" s="133"/>
      <c r="J380" s="86"/>
      <c r="K380" s="134"/>
      <c r="L380" s="87"/>
      <c r="M380" s="135"/>
      <c r="N380" s="88"/>
    </row>
    <row r="381" spans="1:14" ht="26" customHeight="1">
      <c r="A381" s="138"/>
      <c r="B381" s="137"/>
      <c r="C381" s="127"/>
      <c r="D381" s="128"/>
      <c r="E381" s="129"/>
      <c r="F381" s="130"/>
      <c r="G381" s="131"/>
      <c r="H381" s="132"/>
      <c r="I381" s="133"/>
      <c r="J381" s="86"/>
      <c r="K381" s="134"/>
      <c r="L381" s="87"/>
      <c r="M381" s="135"/>
      <c r="N381" s="88"/>
    </row>
    <row r="382" spans="1:14" ht="26" customHeight="1">
      <c r="A382" s="138"/>
      <c r="B382" s="137"/>
      <c r="C382" s="127"/>
      <c r="D382" s="128"/>
      <c r="E382" s="129"/>
      <c r="F382" s="130"/>
      <c r="G382" s="131"/>
      <c r="H382" s="132"/>
      <c r="I382" s="133"/>
      <c r="J382" s="86"/>
      <c r="K382" s="134"/>
      <c r="L382" s="87"/>
      <c r="M382" s="135"/>
      <c r="N382" s="88"/>
    </row>
    <row r="383" spans="1:14" ht="26" customHeight="1">
      <c r="A383" s="138"/>
      <c r="B383" s="137"/>
      <c r="C383" s="127"/>
      <c r="D383" s="128"/>
      <c r="E383" s="129"/>
      <c r="F383" s="130"/>
      <c r="G383" s="131"/>
      <c r="H383" s="132"/>
      <c r="I383" s="133"/>
      <c r="J383" s="86"/>
      <c r="K383" s="134"/>
      <c r="L383" s="87"/>
      <c r="M383" s="135"/>
      <c r="N383" s="88"/>
    </row>
    <row r="384" spans="1:14" ht="26" customHeight="1">
      <c r="A384" s="138"/>
      <c r="B384" s="137"/>
      <c r="C384" s="127"/>
      <c r="D384" s="128"/>
      <c r="E384" s="129"/>
      <c r="F384" s="130"/>
      <c r="G384" s="131"/>
      <c r="H384" s="132"/>
      <c r="I384" s="133"/>
      <c r="J384" s="86"/>
      <c r="K384" s="134"/>
      <c r="L384" s="87"/>
      <c r="M384" s="135"/>
      <c r="N384" s="88"/>
    </row>
    <row r="385" spans="1:14" ht="26" customHeight="1">
      <c r="A385" s="138"/>
      <c r="B385" s="137"/>
      <c r="C385" s="127"/>
      <c r="D385" s="128"/>
      <c r="E385" s="129"/>
      <c r="F385" s="130"/>
      <c r="G385" s="131"/>
      <c r="H385" s="132"/>
      <c r="I385" s="133"/>
      <c r="J385" s="86"/>
      <c r="K385" s="134"/>
      <c r="L385" s="87"/>
      <c r="M385" s="135"/>
      <c r="N385" s="88"/>
    </row>
    <row r="386" spans="1:14" ht="26" customHeight="1">
      <c r="A386" s="138"/>
      <c r="B386" s="137"/>
      <c r="C386" s="127"/>
      <c r="D386" s="128"/>
      <c r="E386" s="129"/>
      <c r="F386" s="130"/>
      <c r="G386" s="131"/>
      <c r="H386" s="132"/>
      <c r="I386" s="133"/>
      <c r="J386" s="86"/>
      <c r="K386" s="134"/>
      <c r="L386" s="87"/>
      <c r="M386" s="135"/>
      <c r="N386" s="88"/>
    </row>
    <row r="387" spans="1:14" ht="26" customHeight="1">
      <c r="A387" s="138"/>
      <c r="B387" s="137"/>
      <c r="C387" s="127"/>
      <c r="D387" s="128"/>
      <c r="E387" s="129"/>
      <c r="F387" s="130"/>
      <c r="G387" s="131"/>
      <c r="H387" s="132"/>
      <c r="I387" s="133"/>
      <c r="J387" s="86"/>
      <c r="K387" s="134"/>
      <c r="L387" s="87"/>
      <c r="M387" s="135"/>
      <c r="N387" s="88"/>
    </row>
    <row r="388" spans="1:14" ht="26" customHeight="1">
      <c r="A388" s="138"/>
      <c r="B388" s="137"/>
      <c r="C388" s="127"/>
      <c r="D388" s="128"/>
      <c r="E388" s="129"/>
      <c r="F388" s="130"/>
      <c r="G388" s="131"/>
      <c r="H388" s="132"/>
      <c r="I388" s="133"/>
      <c r="J388" s="86"/>
      <c r="K388" s="134"/>
      <c r="L388" s="87"/>
      <c r="M388" s="135"/>
      <c r="N388" s="88"/>
    </row>
    <row r="389" spans="1:14" ht="26" customHeight="1">
      <c r="A389" s="138"/>
      <c r="B389" s="137"/>
      <c r="C389" s="127"/>
      <c r="D389" s="128"/>
      <c r="E389" s="129"/>
      <c r="F389" s="130"/>
      <c r="G389" s="131"/>
      <c r="H389" s="132"/>
      <c r="I389" s="133"/>
      <c r="J389" s="86"/>
      <c r="K389" s="134"/>
      <c r="L389" s="87"/>
      <c r="M389" s="135"/>
      <c r="N389" s="88"/>
    </row>
    <row r="390" spans="1:14" ht="26" customHeight="1">
      <c r="A390" s="138"/>
      <c r="B390" s="137"/>
      <c r="C390" s="127"/>
      <c r="D390" s="128"/>
      <c r="E390" s="129"/>
      <c r="F390" s="130"/>
      <c r="G390" s="131"/>
      <c r="H390" s="132"/>
      <c r="I390" s="133"/>
      <c r="J390" s="86"/>
      <c r="K390" s="134"/>
      <c r="L390" s="87"/>
      <c r="M390" s="135"/>
      <c r="N390" s="88"/>
    </row>
    <row r="391" spans="1:14" ht="26" customHeight="1">
      <c r="A391" s="138"/>
      <c r="B391" s="137"/>
      <c r="C391" s="127"/>
      <c r="D391" s="128"/>
      <c r="E391" s="129"/>
      <c r="F391" s="130"/>
      <c r="G391" s="131"/>
      <c r="H391" s="132"/>
      <c r="I391" s="133"/>
      <c r="J391" s="86"/>
      <c r="K391" s="134"/>
      <c r="L391" s="87"/>
      <c r="M391" s="135"/>
      <c r="N391" s="88"/>
    </row>
    <row r="392" spans="1:14" ht="26" customHeight="1">
      <c r="A392" s="138"/>
      <c r="B392" s="137"/>
      <c r="C392" s="127"/>
      <c r="D392" s="128"/>
      <c r="E392" s="129"/>
      <c r="F392" s="130"/>
      <c r="G392" s="131"/>
      <c r="H392" s="132"/>
      <c r="I392" s="133"/>
      <c r="J392" s="86"/>
      <c r="K392" s="134"/>
      <c r="L392" s="87"/>
      <c r="M392" s="135"/>
      <c r="N392" s="88"/>
    </row>
    <row r="393" spans="1:14">
      <c r="D393" s="124"/>
      <c r="E393" s="124"/>
      <c r="F393" s="124"/>
      <c r="G393" s="124"/>
      <c r="H393" s="124"/>
      <c r="I393" s="124"/>
      <c r="J393" s="152"/>
      <c r="K393" s="124"/>
    </row>
    <row r="394" spans="1:14">
      <c r="D394" s="124"/>
      <c r="E394" s="124"/>
      <c r="F394" s="124"/>
      <c r="G394" s="124"/>
      <c r="H394" s="124"/>
      <c r="I394" s="124"/>
      <c r="J394" s="152"/>
      <c r="K394" s="124"/>
    </row>
    <row r="395" spans="1:14">
      <c r="D395" s="124"/>
      <c r="E395" s="124"/>
      <c r="F395" s="124"/>
      <c r="G395" s="124"/>
      <c r="H395" s="124"/>
      <c r="I395" s="124"/>
      <c r="J395" s="152"/>
      <c r="K395" s="124"/>
    </row>
    <row r="396" spans="1:14">
      <c r="D396" s="124"/>
      <c r="E396" s="124"/>
      <c r="F396" s="124"/>
      <c r="G396" s="124"/>
      <c r="H396" s="124"/>
      <c r="I396" s="124"/>
      <c r="J396" s="152"/>
      <c r="K396" s="124"/>
    </row>
    <row r="397" spans="1:14">
      <c r="D397" s="124"/>
      <c r="E397" s="124"/>
      <c r="F397" s="124"/>
      <c r="G397" s="124"/>
      <c r="H397" s="124"/>
      <c r="I397" s="124"/>
      <c r="J397" s="152"/>
      <c r="K397" s="124"/>
    </row>
    <row r="398" spans="1:14">
      <c r="D398" s="124"/>
      <c r="E398" s="124"/>
      <c r="F398" s="124"/>
      <c r="G398" s="124"/>
      <c r="H398" s="124"/>
      <c r="I398" s="124"/>
      <c r="J398" s="152"/>
      <c r="K398" s="124"/>
    </row>
    <row r="399" spans="1:14">
      <c r="D399" s="124"/>
      <c r="E399" s="124"/>
      <c r="F399" s="124"/>
      <c r="G399" s="124"/>
      <c r="H399" s="124"/>
      <c r="I399" s="124"/>
      <c r="J399" s="152"/>
      <c r="K399" s="124"/>
    </row>
    <row r="400" spans="1:14">
      <c r="D400" s="124"/>
      <c r="E400" s="124"/>
      <c r="F400" s="124"/>
      <c r="G400" s="124"/>
      <c r="H400" s="124"/>
      <c r="I400" s="124"/>
      <c r="J400" s="152"/>
      <c r="K400" s="124"/>
    </row>
    <row r="401" spans="4:11">
      <c r="D401" s="124"/>
      <c r="E401" s="124"/>
      <c r="F401" s="124"/>
      <c r="G401" s="124"/>
      <c r="H401" s="124"/>
      <c r="I401" s="124"/>
      <c r="J401" s="152"/>
      <c r="K401" s="124"/>
    </row>
    <row r="402" spans="4:11">
      <c r="D402" s="124"/>
      <c r="E402" s="124"/>
      <c r="F402" s="124"/>
      <c r="G402" s="124"/>
      <c r="H402" s="124"/>
      <c r="I402" s="124"/>
      <c r="J402" s="152"/>
      <c r="K402" s="124"/>
    </row>
    <row r="403" spans="4:11">
      <c r="D403" s="124"/>
      <c r="E403" s="124"/>
      <c r="F403" s="124"/>
      <c r="G403" s="124"/>
      <c r="H403" s="124"/>
      <c r="I403" s="124"/>
      <c r="J403" s="152"/>
      <c r="K403" s="124"/>
    </row>
    <row r="404" spans="4:11">
      <c r="D404" s="124"/>
      <c r="E404" s="124"/>
      <c r="F404" s="124"/>
      <c r="G404" s="124"/>
      <c r="H404" s="124"/>
      <c r="I404" s="124"/>
      <c r="J404" s="152"/>
      <c r="K404" s="124"/>
    </row>
    <row r="405" spans="4:11">
      <c r="D405" s="124"/>
      <c r="E405" s="124"/>
      <c r="F405" s="124"/>
      <c r="G405" s="124"/>
      <c r="H405" s="124"/>
      <c r="I405" s="124"/>
      <c r="J405" s="152"/>
      <c r="K405" s="124"/>
    </row>
    <row r="406" spans="4:11">
      <c r="D406" s="124"/>
      <c r="E406" s="124"/>
      <c r="F406" s="124"/>
      <c r="G406" s="124"/>
      <c r="H406" s="124"/>
      <c r="I406" s="124"/>
      <c r="J406" s="152"/>
      <c r="K406" s="124"/>
    </row>
    <row r="407" spans="4:11">
      <c r="D407" s="124"/>
      <c r="E407" s="124"/>
      <c r="F407" s="124"/>
      <c r="G407" s="124"/>
      <c r="H407" s="124"/>
      <c r="I407" s="124"/>
      <c r="J407" s="152"/>
      <c r="K407" s="124"/>
    </row>
    <row r="408" spans="4:11">
      <c r="D408" s="124"/>
      <c r="E408" s="124"/>
      <c r="F408" s="124"/>
      <c r="G408" s="124"/>
      <c r="H408" s="124"/>
      <c r="I408" s="124"/>
      <c r="J408" s="152"/>
      <c r="K408" s="124"/>
    </row>
    <row r="409" spans="4:11">
      <c r="D409" s="124"/>
      <c r="E409" s="124"/>
      <c r="F409" s="124"/>
      <c r="G409" s="124"/>
      <c r="H409" s="124"/>
      <c r="I409" s="124"/>
      <c r="J409" s="152"/>
      <c r="K409" s="124"/>
    </row>
    <row r="410" spans="4:11">
      <c r="D410" s="124"/>
      <c r="E410" s="124"/>
      <c r="F410" s="124"/>
      <c r="G410" s="124"/>
      <c r="H410" s="124"/>
      <c r="I410" s="124"/>
      <c r="J410" s="152"/>
      <c r="K410" s="124"/>
    </row>
    <row r="411" spans="4:11">
      <c r="D411" s="124"/>
      <c r="E411" s="124"/>
      <c r="F411" s="124"/>
      <c r="G411" s="124"/>
      <c r="H411" s="124"/>
      <c r="I411" s="124"/>
      <c r="J411" s="152"/>
      <c r="K411" s="124"/>
    </row>
    <row r="412" spans="4:11">
      <c r="D412" s="124"/>
      <c r="E412" s="124"/>
      <c r="F412" s="124"/>
      <c r="G412" s="124"/>
      <c r="H412" s="124"/>
      <c r="I412" s="124"/>
      <c r="J412" s="152"/>
      <c r="K412" s="124"/>
    </row>
    <row r="413" spans="4:11">
      <c r="D413" s="124"/>
      <c r="E413" s="124"/>
      <c r="F413" s="124"/>
      <c r="G413" s="124"/>
      <c r="H413" s="124"/>
      <c r="I413" s="124"/>
      <c r="J413" s="152"/>
      <c r="K413" s="124"/>
    </row>
    <row r="414" spans="4:11">
      <c r="D414" s="124"/>
      <c r="E414" s="124"/>
      <c r="F414" s="124"/>
      <c r="G414" s="124"/>
      <c r="H414" s="124"/>
      <c r="I414" s="124"/>
      <c r="J414" s="152"/>
      <c r="K414" s="124"/>
    </row>
    <row r="415" spans="4:11">
      <c r="D415" s="124"/>
      <c r="E415" s="124"/>
      <c r="F415" s="124"/>
      <c r="G415" s="124"/>
      <c r="H415" s="124"/>
      <c r="I415" s="124"/>
      <c r="J415" s="152"/>
      <c r="K415" s="124"/>
    </row>
    <row r="416" spans="4:11">
      <c r="D416" s="124"/>
      <c r="E416" s="124"/>
      <c r="F416" s="124"/>
      <c r="G416" s="124"/>
      <c r="H416" s="124"/>
      <c r="I416" s="124"/>
      <c r="J416" s="152"/>
      <c r="K416" s="124"/>
    </row>
    <row r="417" spans="4:11">
      <c r="D417" s="124"/>
      <c r="E417" s="124"/>
      <c r="F417" s="124"/>
      <c r="G417" s="124"/>
      <c r="H417" s="124"/>
      <c r="I417" s="124"/>
      <c r="J417" s="152"/>
      <c r="K417" s="124"/>
    </row>
    <row r="418" spans="4:11">
      <c r="D418" s="124"/>
      <c r="E418" s="124"/>
      <c r="F418" s="124"/>
      <c r="G418" s="124"/>
      <c r="H418" s="124"/>
      <c r="I418" s="124"/>
      <c r="J418" s="152"/>
      <c r="K418" s="124"/>
    </row>
    <row r="419" spans="4:11">
      <c r="D419" s="124"/>
      <c r="E419" s="124"/>
      <c r="F419" s="124"/>
      <c r="G419" s="124"/>
      <c r="H419" s="124"/>
      <c r="I419" s="124"/>
      <c r="J419" s="152"/>
      <c r="K419" s="124"/>
    </row>
    <row r="420" spans="4:11">
      <c r="D420" s="124"/>
      <c r="E420" s="124"/>
      <c r="F420" s="124"/>
      <c r="G420" s="124"/>
      <c r="H420" s="124"/>
      <c r="I420" s="124"/>
      <c r="J420" s="152"/>
      <c r="K420" s="124"/>
    </row>
    <row r="421" spans="4:11">
      <c r="D421" s="124"/>
      <c r="E421" s="124"/>
      <c r="F421" s="124"/>
      <c r="G421" s="124"/>
      <c r="H421" s="124"/>
      <c r="I421" s="124"/>
      <c r="J421" s="152"/>
      <c r="K421" s="124"/>
    </row>
    <row r="422" spans="4:11">
      <c r="D422" s="124"/>
      <c r="E422" s="124"/>
      <c r="F422" s="124"/>
      <c r="G422" s="124"/>
      <c r="H422" s="124"/>
      <c r="I422" s="124"/>
      <c r="J422" s="152"/>
      <c r="K422" s="124"/>
    </row>
    <row r="423" spans="4:11">
      <c r="D423" s="124"/>
      <c r="E423" s="124"/>
      <c r="F423" s="124"/>
      <c r="G423" s="124"/>
      <c r="H423" s="124"/>
      <c r="I423" s="124"/>
      <c r="J423" s="152"/>
      <c r="K423" s="124"/>
    </row>
    <row r="424" spans="4:11">
      <c r="D424" s="124"/>
      <c r="E424" s="124"/>
      <c r="F424" s="124"/>
      <c r="G424" s="124"/>
      <c r="H424" s="124"/>
      <c r="I424" s="124"/>
      <c r="J424" s="152"/>
      <c r="K424" s="124"/>
    </row>
    <row r="425" spans="4:11">
      <c r="D425" s="124"/>
      <c r="E425" s="124"/>
      <c r="F425" s="124"/>
      <c r="G425" s="124"/>
      <c r="H425" s="124"/>
      <c r="I425" s="124"/>
      <c r="J425" s="152"/>
      <c r="K425" s="124"/>
    </row>
    <row r="426" spans="4:11">
      <c r="D426" s="124"/>
      <c r="E426" s="124"/>
      <c r="F426" s="124"/>
      <c r="G426" s="124"/>
      <c r="H426" s="124"/>
      <c r="I426" s="124"/>
      <c r="J426" s="152"/>
      <c r="K426" s="124"/>
    </row>
    <row r="427" spans="4:11">
      <c r="D427" s="124"/>
      <c r="E427" s="124"/>
      <c r="F427" s="124"/>
      <c r="G427" s="124"/>
      <c r="H427" s="124"/>
      <c r="I427" s="124"/>
      <c r="J427" s="152"/>
      <c r="K427" s="124"/>
    </row>
    <row r="428" spans="4:11">
      <c r="D428" s="124"/>
      <c r="E428" s="124"/>
      <c r="F428" s="124"/>
      <c r="G428" s="124"/>
      <c r="H428" s="124"/>
      <c r="I428" s="124"/>
      <c r="J428" s="152"/>
      <c r="K428" s="124"/>
    </row>
    <row r="429" spans="4:11">
      <c r="D429" s="124"/>
      <c r="E429" s="124"/>
      <c r="F429" s="124"/>
      <c r="G429" s="124"/>
      <c r="H429" s="124"/>
      <c r="I429" s="124"/>
      <c r="J429" s="152"/>
      <c r="K429" s="124"/>
    </row>
    <row r="430" spans="4:11">
      <c r="D430" s="124"/>
      <c r="E430" s="124"/>
      <c r="F430" s="124"/>
      <c r="G430" s="124"/>
      <c r="H430" s="124"/>
      <c r="I430" s="124"/>
      <c r="J430" s="152"/>
      <c r="K430" s="124"/>
    </row>
    <row r="431" spans="4:11">
      <c r="D431" s="124"/>
      <c r="E431" s="124"/>
      <c r="F431" s="124"/>
      <c r="G431" s="124"/>
      <c r="H431" s="124"/>
      <c r="I431" s="124"/>
      <c r="J431" s="152"/>
      <c r="K431" s="124"/>
    </row>
    <row r="432" spans="4:11">
      <c r="D432" s="124"/>
      <c r="E432" s="124"/>
      <c r="F432" s="124"/>
      <c r="G432" s="124"/>
      <c r="H432" s="124"/>
      <c r="I432" s="124"/>
      <c r="J432" s="152"/>
      <c r="K432" s="124"/>
    </row>
    <row r="433" spans="4:11">
      <c r="D433" s="124"/>
      <c r="E433" s="124"/>
      <c r="F433" s="124"/>
      <c r="G433" s="124"/>
      <c r="H433" s="124"/>
      <c r="I433" s="124"/>
      <c r="J433" s="152"/>
      <c r="K433" s="124"/>
    </row>
    <row r="434" spans="4:11">
      <c r="D434" s="124"/>
      <c r="E434" s="124"/>
      <c r="F434" s="124"/>
      <c r="G434" s="124"/>
      <c r="H434" s="124"/>
      <c r="I434" s="124"/>
      <c r="J434" s="152"/>
      <c r="K434" s="124"/>
    </row>
    <row r="435" spans="4:11">
      <c r="D435" s="124"/>
      <c r="E435" s="124"/>
      <c r="F435" s="124"/>
      <c r="G435" s="124"/>
      <c r="H435" s="124"/>
      <c r="I435" s="124"/>
      <c r="J435" s="152"/>
      <c r="K435" s="124"/>
    </row>
    <row r="436" spans="4:11">
      <c r="D436" s="124"/>
      <c r="E436" s="124"/>
      <c r="F436" s="124"/>
      <c r="G436" s="124"/>
      <c r="H436" s="124"/>
      <c r="I436" s="124"/>
      <c r="J436" s="152"/>
      <c r="K436" s="124"/>
    </row>
    <row r="437" spans="4:11">
      <c r="D437" s="124"/>
      <c r="E437" s="124"/>
      <c r="F437" s="124"/>
      <c r="G437" s="124"/>
      <c r="H437" s="124"/>
      <c r="I437" s="124"/>
      <c r="J437" s="152"/>
      <c r="K437" s="124"/>
    </row>
    <row r="438" spans="4:11">
      <c r="D438" s="124"/>
      <c r="E438" s="124"/>
      <c r="F438" s="124"/>
      <c r="G438" s="124"/>
      <c r="H438" s="124"/>
      <c r="I438" s="124"/>
      <c r="J438" s="152"/>
      <c r="K438" s="124"/>
    </row>
    <row r="439" spans="4:11">
      <c r="D439" s="124"/>
      <c r="E439" s="124"/>
      <c r="F439" s="124"/>
      <c r="G439" s="124"/>
      <c r="H439" s="124"/>
      <c r="I439" s="124"/>
      <c r="J439" s="152"/>
      <c r="K439" s="124"/>
    </row>
    <row r="440" spans="4:11">
      <c r="D440" s="124"/>
      <c r="E440" s="124"/>
      <c r="F440" s="124"/>
      <c r="G440" s="124"/>
      <c r="H440" s="124"/>
      <c r="I440" s="124"/>
      <c r="J440" s="152"/>
      <c r="K440" s="124"/>
    </row>
    <row r="441" spans="4:11">
      <c r="D441" s="124"/>
      <c r="E441" s="124"/>
      <c r="F441" s="124"/>
      <c r="G441" s="124"/>
      <c r="H441" s="124"/>
      <c r="I441" s="124"/>
      <c r="J441" s="152"/>
      <c r="K441" s="124"/>
    </row>
    <row r="442" spans="4:11">
      <c r="D442" s="124"/>
      <c r="E442" s="124"/>
      <c r="F442" s="124"/>
      <c r="G442" s="124"/>
      <c r="H442" s="124"/>
      <c r="I442" s="124"/>
      <c r="J442" s="152"/>
      <c r="K442" s="124"/>
    </row>
    <row r="443" spans="4:11">
      <c r="D443" s="124"/>
      <c r="E443" s="124"/>
      <c r="F443" s="124"/>
      <c r="G443" s="124"/>
      <c r="H443" s="124"/>
      <c r="I443" s="124"/>
      <c r="J443" s="152"/>
      <c r="K443" s="124"/>
    </row>
    <row r="444" spans="4:11">
      <c r="D444" s="124"/>
      <c r="E444" s="124"/>
      <c r="F444" s="124"/>
      <c r="G444" s="124"/>
      <c r="H444" s="124"/>
      <c r="I444" s="124"/>
      <c r="J444" s="152"/>
      <c r="K444" s="124"/>
    </row>
    <row r="445" spans="4:11">
      <c r="D445" s="124"/>
      <c r="E445" s="124"/>
      <c r="F445" s="124"/>
      <c r="G445" s="124"/>
      <c r="H445" s="124"/>
      <c r="I445" s="124"/>
      <c r="J445" s="152"/>
      <c r="K445" s="124"/>
    </row>
    <row r="446" spans="4:11">
      <c r="D446" s="124"/>
      <c r="E446" s="124"/>
      <c r="F446" s="124"/>
      <c r="G446" s="124"/>
      <c r="H446" s="124"/>
      <c r="I446" s="124"/>
      <c r="J446" s="152"/>
      <c r="K446" s="124"/>
    </row>
    <row r="447" spans="4:11">
      <c r="D447" s="124"/>
      <c r="E447" s="124"/>
      <c r="F447" s="124"/>
      <c r="G447" s="124"/>
      <c r="H447" s="124"/>
      <c r="I447" s="124"/>
      <c r="J447" s="152"/>
      <c r="K447" s="124"/>
    </row>
    <row r="448" spans="4:11">
      <c r="D448" s="124"/>
      <c r="E448" s="124"/>
      <c r="F448" s="124"/>
      <c r="G448" s="124"/>
      <c r="H448" s="124"/>
      <c r="I448" s="124"/>
      <c r="J448" s="152"/>
      <c r="K448" s="124"/>
    </row>
    <row r="449" spans="4:11">
      <c r="D449" s="124"/>
      <c r="E449" s="124"/>
      <c r="F449" s="124"/>
      <c r="G449" s="124"/>
      <c r="H449" s="124"/>
      <c r="I449" s="124"/>
      <c r="J449" s="152"/>
      <c r="K449" s="124"/>
    </row>
    <row r="450" spans="4:11">
      <c r="D450" s="124"/>
      <c r="E450" s="124"/>
      <c r="F450" s="124"/>
      <c r="G450" s="124"/>
      <c r="H450" s="124"/>
      <c r="I450" s="124"/>
      <c r="J450" s="152"/>
      <c r="K450" s="124"/>
    </row>
    <row r="451" spans="4:11">
      <c r="D451" s="124"/>
      <c r="E451" s="124"/>
      <c r="F451" s="124"/>
      <c r="G451" s="124"/>
      <c r="H451" s="124"/>
      <c r="I451" s="124"/>
      <c r="J451" s="152"/>
      <c r="K451" s="124"/>
    </row>
    <row r="452" spans="4:11">
      <c r="D452" s="124"/>
      <c r="E452" s="124"/>
      <c r="F452" s="124"/>
      <c r="G452" s="124"/>
      <c r="H452" s="124"/>
      <c r="I452" s="124"/>
      <c r="J452" s="152"/>
      <c r="K452" s="124"/>
    </row>
    <row r="453" spans="4:11">
      <c r="D453" s="124"/>
      <c r="E453" s="124"/>
      <c r="F453" s="124"/>
      <c r="G453" s="124"/>
      <c r="H453" s="124"/>
      <c r="I453" s="124"/>
      <c r="J453" s="152"/>
      <c r="K453" s="124"/>
    </row>
    <row r="454" spans="4:11">
      <c r="D454" s="124"/>
      <c r="E454" s="124"/>
      <c r="F454" s="124"/>
      <c r="G454" s="124"/>
      <c r="H454" s="124"/>
      <c r="I454" s="124"/>
      <c r="J454" s="152"/>
      <c r="K454" s="124"/>
    </row>
    <row r="455" spans="4:11">
      <c r="D455" s="124"/>
      <c r="E455" s="124"/>
      <c r="F455" s="124"/>
      <c r="G455" s="124"/>
      <c r="H455" s="124"/>
      <c r="I455" s="124"/>
      <c r="J455" s="152"/>
      <c r="K455" s="124"/>
    </row>
    <row r="456" spans="4:11">
      <c r="D456" s="124"/>
      <c r="E456" s="124"/>
      <c r="F456" s="124"/>
      <c r="G456" s="124"/>
      <c r="H456" s="124"/>
      <c r="I456" s="124"/>
      <c r="J456" s="152"/>
      <c r="K456" s="124"/>
    </row>
    <row r="457" spans="4:11">
      <c r="D457" s="124"/>
      <c r="E457" s="124"/>
      <c r="F457" s="124"/>
      <c r="G457" s="124"/>
      <c r="H457" s="124"/>
      <c r="I457" s="124"/>
      <c r="J457" s="152"/>
      <c r="K457" s="124"/>
    </row>
    <row r="458" spans="4:11">
      <c r="D458" s="124"/>
      <c r="E458" s="124"/>
      <c r="F458" s="124"/>
      <c r="G458" s="124"/>
      <c r="H458" s="124"/>
      <c r="I458" s="124"/>
      <c r="J458" s="152"/>
      <c r="K458" s="124"/>
    </row>
    <row r="459" spans="4:11">
      <c r="D459" s="124"/>
      <c r="E459" s="124"/>
      <c r="F459" s="124"/>
      <c r="G459" s="124"/>
      <c r="H459" s="124"/>
      <c r="I459" s="124"/>
      <c r="J459" s="152"/>
      <c r="K459" s="124"/>
    </row>
    <row r="460" spans="4:11">
      <c r="D460" s="124"/>
      <c r="E460" s="124"/>
      <c r="F460" s="124"/>
      <c r="G460" s="124"/>
      <c r="H460" s="124"/>
      <c r="I460" s="124"/>
      <c r="J460" s="152"/>
      <c r="K460" s="124"/>
    </row>
    <row r="461" spans="4:11">
      <c r="D461" s="124"/>
      <c r="E461" s="124"/>
      <c r="F461" s="124"/>
      <c r="G461" s="124"/>
      <c r="H461" s="124"/>
      <c r="I461" s="124"/>
      <c r="J461" s="152"/>
      <c r="K461" s="124"/>
    </row>
    <row r="462" spans="4:11">
      <c r="D462" s="124"/>
      <c r="E462" s="124"/>
      <c r="F462" s="124"/>
      <c r="G462" s="124"/>
      <c r="H462" s="124"/>
      <c r="I462" s="124"/>
      <c r="J462" s="152"/>
      <c r="K462" s="124"/>
    </row>
    <row r="463" spans="4:11">
      <c r="D463" s="124"/>
      <c r="E463" s="124"/>
      <c r="F463" s="124"/>
      <c r="G463" s="124"/>
      <c r="H463" s="124"/>
      <c r="I463" s="124"/>
      <c r="J463" s="152"/>
      <c r="K463" s="124"/>
    </row>
    <row r="464" spans="4:11">
      <c r="D464" s="124"/>
      <c r="E464" s="124"/>
      <c r="F464" s="124"/>
      <c r="G464" s="124"/>
      <c r="H464" s="124"/>
      <c r="I464" s="124"/>
      <c r="J464" s="152"/>
      <c r="K464" s="124"/>
    </row>
    <row r="465" spans="4:11">
      <c r="D465" s="124"/>
      <c r="E465" s="124"/>
      <c r="F465" s="124"/>
      <c r="G465" s="124"/>
      <c r="H465" s="124"/>
      <c r="I465" s="124"/>
      <c r="J465" s="152"/>
      <c r="K465" s="124"/>
    </row>
    <row r="466" spans="4:11">
      <c r="D466" s="124"/>
      <c r="E466" s="124"/>
      <c r="F466" s="124"/>
      <c r="G466" s="124"/>
      <c r="H466" s="124"/>
      <c r="I466" s="124"/>
      <c r="J466" s="152"/>
      <c r="K466" s="124"/>
    </row>
    <row r="467" spans="4:11">
      <c r="D467" s="124"/>
      <c r="E467" s="124"/>
      <c r="F467" s="124"/>
      <c r="G467" s="124"/>
      <c r="H467" s="124"/>
      <c r="I467" s="124"/>
      <c r="J467" s="152"/>
      <c r="K467" s="124"/>
    </row>
    <row r="468" spans="4:11">
      <c r="D468" s="124"/>
      <c r="E468" s="124"/>
      <c r="F468" s="124"/>
      <c r="G468" s="124"/>
      <c r="H468" s="124"/>
      <c r="I468" s="124"/>
      <c r="J468" s="152"/>
      <c r="K468" s="124"/>
    </row>
    <row r="469" spans="4:11">
      <c r="D469" s="124"/>
      <c r="E469" s="124"/>
      <c r="F469" s="124"/>
      <c r="G469" s="124"/>
      <c r="H469" s="124"/>
      <c r="I469" s="124"/>
      <c r="J469" s="152"/>
      <c r="K469" s="124"/>
    </row>
    <row r="470" spans="4:11">
      <c r="D470" s="124"/>
      <c r="E470" s="124"/>
      <c r="F470" s="124"/>
      <c r="G470" s="124"/>
      <c r="H470" s="124"/>
      <c r="I470" s="124"/>
      <c r="J470" s="152"/>
      <c r="K470" s="124"/>
    </row>
    <row r="471" spans="4:11">
      <c r="D471" s="124"/>
      <c r="E471" s="124"/>
      <c r="F471" s="124"/>
      <c r="G471" s="124"/>
      <c r="H471" s="124"/>
      <c r="I471" s="124"/>
      <c r="J471" s="152"/>
      <c r="K471" s="124"/>
    </row>
    <row r="472" spans="4:11">
      <c r="D472" s="124"/>
      <c r="E472" s="124"/>
      <c r="F472" s="124"/>
      <c r="G472" s="124"/>
      <c r="H472" s="124"/>
      <c r="I472" s="124"/>
      <c r="J472" s="152"/>
      <c r="K472" s="124"/>
    </row>
    <row r="473" spans="4:11">
      <c r="D473" s="124"/>
      <c r="E473" s="124"/>
      <c r="F473" s="124"/>
      <c r="G473" s="124"/>
      <c r="H473" s="124"/>
      <c r="I473" s="124"/>
      <c r="J473" s="152"/>
      <c r="K473" s="124"/>
    </row>
    <row r="474" spans="4:11">
      <c r="D474" s="124"/>
      <c r="E474" s="124"/>
      <c r="F474" s="124"/>
      <c r="G474" s="124"/>
      <c r="H474" s="124"/>
      <c r="I474" s="124"/>
      <c r="J474" s="152"/>
      <c r="K474" s="124"/>
    </row>
    <row r="475" spans="4:11">
      <c r="D475" s="124"/>
      <c r="E475" s="124"/>
      <c r="F475" s="124"/>
      <c r="G475" s="124"/>
      <c r="H475" s="124"/>
      <c r="I475" s="124"/>
      <c r="J475" s="152"/>
      <c r="K475" s="124"/>
    </row>
    <row r="476" spans="4:11">
      <c r="D476" s="124"/>
      <c r="E476" s="124"/>
      <c r="F476" s="124"/>
      <c r="G476" s="124"/>
      <c r="H476" s="124"/>
      <c r="I476" s="124"/>
      <c r="J476" s="152"/>
      <c r="K476" s="124"/>
    </row>
    <row r="477" spans="4:11">
      <c r="D477" s="124"/>
      <c r="E477" s="124"/>
      <c r="F477" s="124"/>
      <c r="G477" s="124"/>
      <c r="H477" s="124"/>
      <c r="I477" s="124"/>
      <c r="J477" s="152"/>
      <c r="K477" s="124"/>
    </row>
    <row r="478" spans="4:11">
      <c r="D478" s="124"/>
      <c r="E478" s="124"/>
      <c r="F478" s="124"/>
      <c r="G478" s="124"/>
      <c r="H478" s="124"/>
      <c r="I478" s="124"/>
      <c r="J478" s="152"/>
      <c r="K478" s="124"/>
    </row>
    <row r="479" spans="4:11">
      <c r="D479" s="124"/>
      <c r="E479" s="124"/>
      <c r="F479" s="124"/>
      <c r="G479" s="124"/>
      <c r="H479" s="124"/>
      <c r="I479" s="124"/>
      <c r="J479" s="152"/>
      <c r="K479" s="124"/>
    </row>
    <row r="480" spans="4:11">
      <c r="D480" s="124"/>
      <c r="E480" s="124"/>
      <c r="F480" s="124"/>
      <c r="G480" s="124"/>
      <c r="H480" s="124"/>
      <c r="I480" s="124"/>
      <c r="J480" s="152"/>
      <c r="K480" s="124"/>
    </row>
    <row r="481" spans="4:11">
      <c r="D481" s="124"/>
      <c r="E481" s="124"/>
      <c r="F481" s="124"/>
      <c r="G481" s="124"/>
      <c r="H481" s="124"/>
      <c r="I481" s="124"/>
      <c r="J481" s="152"/>
      <c r="K481" s="124"/>
    </row>
    <row r="482" spans="4:11">
      <c r="D482" s="124"/>
      <c r="E482" s="124"/>
      <c r="F482" s="124"/>
      <c r="G482" s="124"/>
      <c r="H482" s="124"/>
      <c r="I482" s="124"/>
      <c r="J482" s="152"/>
      <c r="K482" s="124"/>
    </row>
    <row r="483" spans="4:11">
      <c r="D483" s="124"/>
      <c r="E483" s="124"/>
      <c r="F483" s="124"/>
      <c r="G483" s="124"/>
      <c r="H483" s="124"/>
      <c r="I483" s="124"/>
      <c r="J483" s="152"/>
      <c r="K483" s="124"/>
    </row>
    <row r="484" spans="4:11">
      <c r="D484" s="124"/>
      <c r="E484" s="124"/>
      <c r="F484" s="124"/>
      <c r="G484" s="124"/>
      <c r="H484" s="124"/>
      <c r="I484" s="124"/>
      <c r="J484" s="152"/>
      <c r="K484" s="124"/>
    </row>
    <row r="485" spans="4:11">
      <c r="D485" s="124"/>
      <c r="E485" s="124"/>
      <c r="F485" s="124"/>
      <c r="G485" s="124"/>
      <c r="H485" s="124"/>
      <c r="I485" s="124"/>
      <c r="J485" s="152"/>
      <c r="K485" s="124"/>
    </row>
    <row r="486" spans="4:11">
      <c r="D486" s="124"/>
      <c r="E486" s="124"/>
      <c r="F486" s="124"/>
      <c r="G486" s="124"/>
      <c r="H486" s="124"/>
      <c r="I486" s="124"/>
      <c r="J486" s="152"/>
      <c r="K486" s="124"/>
    </row>
    <row r="487" spans="4:11">
      <c r="D487" s="124"/>
      <c r="E487" s="124"/>
      <c r="F487" s="124"/>
      <c r="G487" s="124"/>
      <c r="H487" s="124"/>
      <c r="I487" s="124"/>
      <c r="J487" s="152"/>
      <c r="K487" s="124"/>
    </row>
    <row r="488" spans="4:11">
      <c r="D488" s="124"/>
      <c r="E488" s="124"/>
      <c r="F488" s="124"/>
      <c r="G488" s="124"/>
      <c r="H488" s="124"/>
      <c r="I488" s="124"/>
      <c r="J488" s="152"/>
      <c r="K488" s="124"/>
    </row>
    <row r="489" spans="4:11">
      <c r="D489" s="124"/>
      <c r="E489" s="124"/>
      <c r="F489" s="124"/>
      <c r="G489" s="124"/>
      <c r="H489" s="124"/>
      <c r="I489" s="124"/>
      <c r="J489" s="152"/>
      <c r="K489" s="124"/>
    </row>
    <row r="490" spans="4:11">
      <c r="D490" s="124"/>
      <c r="E490" s="124"/>
      <c r="F490" s="124"/>
      <c r="G490" s="124"/>
      <c r="H490" s="124"/>
      <c r="I490" s="124"/>
      <c r="J490" s="152"/>
      <c r="K490" s="124"/>
    </row>
    <row r="491" spans="4:11">
      <c r="D491" s="124"/>
      <c r="E491" s="124"/>
      <c r="F491" s="124"/>
      <c r="G491" s="124"/>
      <c r="H491" s="124"/>
      <c r="I491" s="124"/>
      <c r="J491" s="152"/>
      <c r="K491" s="124"/>
    </row>
    <row r="492" spans="4:11">
      <c r="D492" s="124"/>
      <c r="E492" s="124"/>
      <c r="F492" s="124"/>
      <c r="G492" s="124"/>
      <c r="H492" s="124"/>
      <c r="I492" s="124"/>
      <c r="J492" s="152"/>
      <c r="K492" s="124"/>
    </row>
    <row r="493" spans="4:11">
      <c r="D493" s="124"/>
      <c r="E493" s="124"/>
      <c r="F493" s="124"/>
      <c r="G493" s="124"/>
      <c r="H493" s="124"/>
      <c r="I493" s="124"/>
      <c r="J493" s="152"/>
      <c r="K493" s="124"/>
    </row>
    <row r="494" spans="4:11">
      <c r="D494" s="124"/>
      <c r="E494" s="124"/>
      <c r="F494" s="124"/>
      <c r="G494" s="124"/>
      <c r="H494" s="124"/>
      <c r="I494" s="124"/>
      <c r="J494" s="152"/>
      <c r="K494" s="124"/>
    </row>
    <row r="495" spans="4:11">
      <c r="D495" s="124"/>
      <c r="E495" s="124"/>
      <c r="F495" s="124"/>
      <c r="G495" s="124"/>
      <c r="H495" s="124"/>
      <c r="I495" s="124"/>
      <c r="J495" s="152"/>
      <c r="K495" s="124"/>
    </row>
    <row r="496" spans="4:11">
      <c r="D496" s="124"/>
      <c r="E496" s="124"/>
      <c r="F496" s="124"/>
      <c r="G496" s="124"/>
      <c r="H496" s="124"/>
      <c r="I496" s="124"/>
      <c r="J496" s="152"/>
      <c r="K496" s="124"/>
    </row>
    <row r="497" spans="4:11">
      <c r="D497" s="124"/>
      <c r="E497" s="124"/>
      <c r="F497" s="124"/>
      <c r="G497" s="124"/>
      <c r="H497" s="124"/>
      <c r="I497" s="124"/>
      <c r="J497" s="152"/>
      <c r="K497" s="124"/>
    </row>
    <row r="498" spans="4:11">
      <c r="D498" s="124"/>
      <c r="E498" s="124"/>
      <c r="F498" s="124"/>
      <c r="G498" s="124"/>
      <c r="H498" s="124"/>
      <c r="I498" s="124"/>
      <c r="J498" s="152"/>
      <c r="K498" s="124"/>
    </row>
    <row r="499" spans="4:11">
      <c r="D499" s="124"/>
      <c r="E499" s="124"/>
      <c r="F499" s="124"/>
      <c r="G499" s="124"/>
      <c r="H499" s="124"/>
      <c r="I499" s="124"/>
      <c r="J499" s="152"/>
      <c r="K499" s="124"/>
    </row>
    <row r="500" spans="4:11">
      <c r="D500" s="124"/>
      <c r="E500" s="124"/>
      <c r="F500" s="124"/>
      <c r="G500" s="124"/>
      <c r="H500" s="124"/>
      <c r="I500" s="124"/>
      <c r="J500" s="152"/>
      <c r="K500" s="124"/>
    </row>
    <row r="501" spans="4:11">
      <c r="D501" s="124"/>
      <c r="E501" s="124"/>
      <c r="F501" s="124"/>
      <c r="G501" s="124"/>
      <c r="H501" s="124"/>
      <c r="I501" s="124"/>
      <c r="J501" s="152"/>
      <c r="K501" s="124"/>
    </row>
    <row r="502" spans="4:11">
      <c r="D502" s="124"/>
      <c r="E502" s="124"/>
      <c r="F502" s="124"/>
      <c r="G502" s="124"/>
      <c r="H502" s="124"/>
      <c r="I502" s="124"/>
      <c r="J502" s="152"/>
      <c r="K502" s="124"/>
    </row>
    <row r="503" spans="4:11">
      <c r="D503" s="124"/>
      <c r="E503" s="124"/>
      <c r="F503" s="124"/>
      <c r="G503" s="124"/>
      <c r="H503" s="124"/>
      <c r="I503" s="124"/>
      <c r="J503" s="152"/>
      <c r="K503" s="124"/>
    </row>
    <row r="504" spans="4:11">
      <c r="D504" s="124"/>
      <c r="E504" s="124"/>
      <c r="F504" s="124"/>
      <c r="G504" s="124"/>
      <c r="H504" s="124"/>
      <c r="I504" s="124"/>
      <c r="J504" s="152"/>
      <c r="K504" s="124"/>
    </row>
    <row r="505" spans="4:11">
      <c r="D505" s="124"/>
      <c r="E505" s="124"/>
      <c r="F505" s="124"/>
      <c r="G505" s="124"/>
      <c r="H505" s="124"/>
      <c r="I505" s="124"/>
      <c r="J505" s="152"/>
      <c r="K505" s="124"/>
    </row>
    <row r="506" spans="4:11">
      <c r="D506" s="124"/>
      <c r="E506" s="124"/>
      <c r="F506" s="124"/>
      <c r="G506" s="124"/>
      <c r="H506" s="124"/>
      <c r="I506" s="124"/>
      <c r="J506" s="152"/>
      <c r="K506" s="124"/>
    </row>
    <row r="507" spans="4:11">
      <c r="D507" s="124"/>
      <c r="E507" s="124"/>
      <c r="F507" s="124"/>
      <c r="G507" s="124"/>
      <c r="H507" s="124"/>
      <c r="I507" s="124"/>
      <c r="J507" s="152"/>
      <c r="K507" s="124"/>
    </row>
    <row r="508" spans="4:11">
      <c r="D508" s="124"/>
      <c r="E508" s="124"/>
      <c r="F508" s="124"/>
      <c r="G508" s="124"/>
      <c r="H508" s="124"/>
      <c r="I508" s="124"/>
      <c r="J508" s="152"/>
      <c r="K508" s="124"/>
    </row>
    <row r="509" spans="4:11">
      <c r="D509" s="124"/>
      <c r="E509" s="124"/>
      <c r="F509" s="124"/>
      <c r="G509" s="124"/>
      <c r="H509" s="124"/>
      <c r="I509" s="124"/>
      <c r="J509" s="152"/>
      <c r="K509" s="124"/>
    </row>
    <row r="510" spans="4:11">
      <c r="D510" s="124"/>
      <c r="E510" s="124"/>
      <c r="F510" s="124"/>
      <c r="G510" s="124"/>
      <c r="H510" s="124"/>
      <c r="I510" s="124"/>
      <c r="J510" s="152"/>
      <c r="K510" s="124"/>
    </row>
    <row r="511" spans="4:11">
      <c r="D511" s="124"/>
      <c r="E511" s="124"/>
      <c r="F511" s="124"/>
      <c r="G511" s="124"/>
      <c r="H511" s="124"/>
      <c r="I511" s="124"/>
      <c r="J511" s="152"/>
      <c r="K511" s="124"/>
    </row>
    <row r="512" spans="4:11">
      <c r="D512" s="124"/>
      <c r="E512" s="124"/>
      <c r="F512" s="124"/>
      <c r="G512" s="124"/>
      <c r="H512" s="124"/>
      <c r="I512" s="124"/>
      <c r="J512" s="152"/>
      <c r="K512" s="124"/>
    </row>
    <row r="513" spans="4:11">
      <c r="D513" s="124"/>
      <c r="E513" s="124"/>
      <c r="F513" s="124"/>
      <c r="G513" s="124"/>
      <c r="H513" s="124"/>
      <c r="I513" s="124"/>
      <c r="J513" s="152"/>
      <c r="K513" s="124"/>
    </row>
    <row r="514" spans="4:11">
      <c r="D514" s="124"/>
      <c r="E514" s="124"/>
      <c r="F514" s="124"/>
      <c r="G514" s="124"/>
      <c r="H514" s="124"/>
      <c r="I514" s="124"/>
      <c r="J514" s="152"/>
      <c r="K514" s="124"/>
    </row>
    <row r="515" spans="4:11">
      <c r="D515" s="124"/>
      <c r="E515" s="124"/>
      <c r="F515" s="124"/>
      <c r="G515" s="124"/>
      <c r="H515" s="124"/>
      <c r="I515" s="124"/>
      <c r="J515" s="152"/>
      <c r="K515" s="124"/>
    </row>
    <row r="516" spans="4:11">
      <c r="D516" s="124"/>
      <c r="E516" s="124"/>
      <c r="F516" s="124"/>
      <c r="G516" s="124"/>
      <c r="H516" s="124"/>
      <c r="I516" s="124"/>
      <c r="J516" s="152"/>
      <c r="K516" s="124"/>
    </row>
    <row r="517" spans="4:11">
      <c r="D517" s="124"/>
      <c r="E517" s="124"/>
      <c r="F517" s="124"/>
      <c r="G517" s="124"/>
      <c r="H517" s="124"/>
      <c r="I517" s="124"/>
      <c r="J517" s="152"/>
      <c r="K517" s="124"/>
    </row>
    <row r="518" spans="4:11">
      <c r="D518" s="124"/>
      <c r="E518" s="124"/>
      <c r="F518" s="124"/>
      <c r="G518" s="124"/>
      <c r="H518" s="124"/>
      <c r="I518" s="124"/>
      <c r="J518" s="152"/>
      <c r="K518" s="124"/>
    </row>
    <row r="519" spans="4:11">
      <c r="D519" s="124"/>
      <c r="E519" s="124"/>
      <c r="F519" s="124"/>
      <c r="G519" s="124"/>
      <c r="H519" s="124"/>
      <c r="I519" s="124"/>
      <c r="J519" s="152"/>
      <c r="K519" s="124"/>
    </row>
    <row r="520" spans="4:11">
      <c r="D520" s="124"/>
      <c r="E520" s="124"/>
      <c r="F520" s="124"/>
      <c r="G520" s="124"/>
      <c r="H520" s="124"/>
      <c r="I520" s="124"/>
      <c r="J520" s="152"/>
      <c r="K520" s="124"/>
    </row>
    <row r="521" spans="4:11">
      <c r="D521" s="124"/>
      <c r="E521" s="124"/>
      <c r="F521" s="124"/>
      <c r="G521" s="124"/>
      <c r="H521" s="124"/>
      <c r="I521" s="124"/>
      <c r="J521" s="152"/>
      <c r="K521" s="124"/>
    </row>
    <row r="522" spans="4:11">
      <c r="D522" s="124"/>
      <c r="E522" s="124"/>
      <c r="F522" s="124"/>
      <c r="G522" s="124"/>
      <c r="H522" s="124"/>
      <c r="I522" s="124"/>
      <c r="J522" s="152"/>
      <c r="K522" s="124"/>
    </row>
    <row r="523" spans="4:11">
      <c r="D523" s="124"/>
      <c r="E523" s="124"/>
      <c r="F523" s="124"/>
      <c r="G523" s="124"/>
      <c r="H523" s="124"/>
      <c r="I523" s="124"/>
      <c r="J523" s="152"/>
      <c r="K523" s="124"/>
    </row>
    <row r="524" spans="4:11">
      <c r="D524" s="124"/>
      <c r="E524" s="124"/>
      <c r="F524" s="124"/>
      <c r="G524" s="124"/>
      <c r="H524" s="124"/>
      <c r="I524" s="124"/>
      <c r="J524" s="152"/>
      <c r="K524" s="124"/>
    </row>
    <row r="525" spans="4:11">
      <c r="D525" s="124"/>
      <c r="E525" s="124"/>
      <c r="F525" s="124"/>
      <c r="G525" s="124"/>
      <c r="H525" s="124"/>
      <c r="I525" s="124"/>
      <c r="J525" s="152"/>
      <c r="K525" s="124"/>
    </row>
    <row r="526" spans="4:11">
      <c r="D526" s="124"/>
      <c r="E526" s="124"/>
      <c r="F526" s="124"/>
      <c r="G526" s="124"/>
      <c r="H526" s="124"/>
      <c r="I526" s="124"/>
      <c r="J526" s="152"/>
      <c r="K526" s="124"/>
    </row>
    <row r="527" spans="4:11">
      <c r="D527" s="124"/>
      <c r="E527" s="124"/>
      <c r="F527" s="124"/>
      <c r="G527" s="124"/>
      <c r="H527" s="124"/>
      <c r="I527" s="124"/>
      <c r="J527" s="152"/>
      <c r="K527" s="124"/>
    </row>
    <row r="528" spans="4:11">
      <c r="D528" s="124"/>
      <c r="E528" s="124"/>
      <c r="F528" s="124"/>
      <c r="G528" s="124"/>
      <c r="H528" s="124"/>
      <c r="I528" s="124"/>
      <c r="J528" s="152"/>
      <c r="K528" s="124"/>
    </row>
    <row r="529" spans="4:11">
      <c r="D529" s="124"/>
      <c r="E529" s="124"/>
      <c r="F529" s="124"/>
      <c r="G529" s="124"/>
      <c r="H529" s="124"/>
      <c r="I529" s="124"/>
      <c r="J529" s="152"/>
      <c r="K529" s="124"/>
    </row>
    <row r="530" spans="4:11">
      <c r="D530" s="124"/>
      <c r="E530" s="124"/>
      <c r="F530" s="124"/>
      <c r="G530" s="124"/>
      <c r="H530" s="124"/>
      <c r="I530" s="124"/>
      <c r="J530" s="152"/>
      <c r="K530" s="124"/>
    </row>
    <row r="531" spans="4:11">
      <c r="D531" s="124"/>
      <c r="E531" s="124"/>
      <c r="F531" s="124"/>
      <c r="G531" s="124"/>
      <c r="H531" s="124"/>
      <c r="I531" s="124"/>
      <c r="J531" s="152"/>
      <c r="K531" s="124"/>
    </row>
    <row r="532" spans="4:11">
      <c r="D532" s="124"/>
      <c r="E532" s="124"/>
      <c r="F532" s="124"/>
      <c r="G532" s="124"/>
      <c r="H532" s="124"/>
      <c r="I532" s="124"/>
      <c r="J532" s="152"/>
      <c r="K532" s="124"/>
    </row>
    <row r="533" spans="4:11">
      <c r="D533" s="124"/>
      <c r="E533" s="124"/>
      <c r="F533" s="124"/>
      <c r="G533" s="124"/>
      <c r="H533" s="124"/>
      <c r="I533" s="124"/>
      <c r="J533" s="152"/>
      <c r="K533" s="124"/>
    </row>
    <row r="534" spans="4:11">
      <c r="D534" s="124"/>
      <c r="E534" s="124"/>
      <c r="F534" s="124"/>
      <c r="G534" s="124"/>
      <c r="H534" s="124"/>
      <c r="I534" s="124"/>
      <c r="J534" s="152"/>
      <c r="K534" s="124"/>
    </row>
    <row r="535" spans="4:11">
      <c r="D535" s="124"/>
      <c r="E535" s="124"/>
      <c r="F535" s="124"/>
      <c r="G535" s="124"/>
      <c r="H535" s="124"/>
      <c r="I535" s="124"/>
      <c r="J535" s="152"/>
      <c r="K535" s="124"/>
    </row>
    <row r="536" spans="4:11">
      <c r="D536" s="124"/>
      <c r="E536" s="124"/>
      <c r="F536" s="124"/>
      <c r="G536" s="124"/>
      <c r="H536" s="124"/>
      <c r="I536" s="124"/>
      <c r="J536" s="152"/>
      <c r="K536" s="124"/>
    </row>
    <row r="537" spans="4:11">
      <c r="D537" s="124"/>
      <c r="E537" s="124"/>
      <c r="F537" s="124"/>
      <c r="G537" s="124"/>
      <c r="H537" s="124"/>
      <c r="I537" s="124"/>
      <c r="J537" s="152"/>
      <c r="K537" s="124"/>
    </row>
    <row r="538" spans="4:11">
      <c r="D538" s="124"/>
      <c r="E538" s="124"/>
      <c r="F538" s="124"/>
      <c r="G538" s="124"/>
      <c r="H538" s="124"/>
      <c r="I538" s="124"/>
      <c r="J538" s="152"/>
      <c r="K538" s="124"/>
    </row>
    <row r="539" spans="4:11">
      <c r="D539" s="124"/>
      <c r="E539" s="124"/>
      <c r="F539" s="124"/>
      <c r="G539" s="124"/>
      <c r="H539" s="124"/>
      <c r="I539" s="124"/>
      <c r="J539" s="152"/>
      <c r="K539" s="124"/>
    </row>
    <row r="540" spans="4:11">
      <c r="D540" s="124"/>
      <c r="E540" s="124"/>
      <c r="F540" s="124"/>
      <c r="G540" s="124"/>
      <c r="H540" s="124"/>
      <c r="I540" s="124"/>
      <c r="J540" s="152"/>
      <c r="K540" s="124"/>
    </row>
    <row r="541" spans="4:11">
      <c r="D541" s="124"/>
      <c r="E541" s="124"/>
      <c r="F541" s="124"/>
      <c r="G541" s="124"/>
      <c r="H541" s="124"/>
      <c r="I541" s="124"/>
      <c r="J541" s="152"/>
      <c r="K541" s="124"/>
    </row>
    <row r="542" spans="4:11">
      <c r="D542" s="124"/>
      <c r="E542" s="124"/>
      <c r="F542" s="124"/>
      <c r="G542" s="124"/>
      <c r="H542" s="124"/>
      <c r="I542" s="124"/>
      <c r="J542" s="152"/>
      <c r="K542" s="124"/>
    </row>
    <row r="543" spans="4:11">
      <c r="D543" s="124"/>
      <c r="E543" s="124"/>
      <c r="F543" s="124"/>
      <c r="G543" s="124"/>
      <c r="H543" s="124"/>
      <c r="I543" s="124"/>
      <c r="J543" s="152"/>
      <c r="K543" s="124"/>
    </row>
    <row r="544" spans="4:11">
      <c r="D544" s="124"/>
      <c r="E544" s="124"/>
      <c r="F544" s="124"/>
      <c r="G544" s="124"/>
      <c r="H544" s="124"/>
      <c r="I544" s="124"/>
      <c r="J544" s="152"/>
      <c r="K544" s="124"/>
    </row>
    <row r="545" spans="4:11">
      <c r="D545" s="124"/>
      <c r="E545" s="124"/>
      <c r="F545" s="124"/>
      <c r="G545" s="124"/>
      <c r="H545" s="124"/>
      <c r="I545" s="124"/>
      <c r="J545" s="152"/>
      <c r="K545" s="124"/>
    </row>
    <row r="546" spans="4:11">
      <c r="D546" s="124"/>
      <c r="E546" s="124"/>
      <c r="F546" s="124"/>
      <c r="G546" s="124"/>
      <c r="H546" s="124"/>
      <c r="I546" s="124"/>
      <c r="J546" s="152"/>
      <c r="K546" s="124"/>
    </row>
    <row r="547" spans="4:11">
      <c r="D547" s="124"/>
      <c r="E547" s="124"/>
      <c r="F547" s="124"/>
      <c r="G547" s="124"/>
      <c r="H547" s="124"/>
      <c r="I547" s="124"/>
      <c r="J547" s="152"/>
      <c r="K547" s="124"/>
    </row>
    <row r="548" spans="4:11">
      <c r="D548" s="124"/>
      <c r="E548" s="124"/>
      <c r="F548" s="124"/>
      <c r="G548" s="124"/>
      <c r="H548" s="124"/>
      <c r="I548" s="124"/>
      <c r="J548" s="152"/>
      <c r="K548" s="124"/>
    </row>
    <row r="549" spans="4:11">
      <c r="D549" s="124"/>
      <c r="E549" s="124"/>
      <c r="F549" s="124"/>
      <c r="G549" s="124"/>
      <c r="H549" s="124"/>
      <c r="I549" s="124"/>
      <c r="J549" s="152"/>
      <c r="K549" s="124"/>
    </row>
    <row r="550" spans="4:11">
      <c r="D550" s="124"/>
      <c r="E550" s="124"/>
      <c r="F550" s="124"/>
      <c r="G550" s="124"/>
      <c r="H550" s="124"/>
      <c r="I550" s="124"/>
      <c r="J550" s="152"/>
      <c r="K550" s="124"/>
    </row>
    <row r="551" spans="4:11">
      <c r="D551" s="124"/>
      <c r="E551" s="124"/>
      <c r="F551" s="124"/>
      <c r="G551" s="124"/>
      <c r="H551" s="124"/>
      <c r="I551" s="124"/>
      <c r="J551" s="152"/>
      <c r="K551" s="124"/>
    </row>
    <row r="552" spans="4:11">
      <c r="D552" s="124"/>
      <c r="E552" s="124"/>
      <c r="F552" s="124"/>
      <c r="G552" s="124"/>
      <c r="H552" s="124"/>
      <c r="I552" s="124"/>
      <c r="J552" s="152"/>
      <c r="K552" s="124"/>
    </row>
    <row r="553" spans="4:11">
      <c r="D553" s="124"/>
      <c r="E553" s="124"/>
      <c r="F553" s="124"/>
      <c r="G553" s="124"/>
      <c r="H553" s="124"/>
      <c r="I553" s="124"/>
      <c r="J553" s="152"/>
      <c r="K553" s="124"/>
    </row>
    <row r="554" spans="4:11">
      <c r="D554" s="124"/>
      <c r="E554" s="124"/>
      <c r="F554" s="124"/>
      <c r="G554" s="124"/>
      <c r="H554" s="124"/>
      <c r="I554" s="124"/>
      <c r="J554" s="152"/>
      <c r="K554" s="124"/>
    </row>
    <row r="555" spans="4:11">
      <c r="D555" s="124"/>
      <c r="E555" s="124"/>
      <c r="F555" s="124"/>
      <c r="G555" s="124"/>
      <c r="H555" s="124"/>
      <c r="I555" s="124"/>
      <c r="J555" s="152"/>
      <c r="K555" s="124"/>
    </row>
    <row r="556" spans="4:11">
      <c r="D556" s="124"/>
      <c r="E556" s="124"/>
      <c r="F556" s="124"/>
      <c r="G556" s="124"/>
      <c r="H556" s="124"/>
      <c r="I556" s="124"/>
      <c r="J556" s="152"/>
      <c r="K556" s="124"/>
    </row>
    <row r="557" spans="4:11">
      <c r="D557" s="124"/>
      <c r="E557" s="124"/>
      <c r="F557" s="124"/>
      <c r="G557" s="124"/>
      <c r="H557" s="124"/>
      <c r="I557" s="124"/>
      <c r="J557" s="152"/>
      <c r="K557" s="124"/>
    </row>
    <row r="558" spans="4:11">
      <c r="D558" s="124"/>
      <c r="E558" s="124"/>
      <c r="F558" s="124"/>
      <c r="G558" s="124"/>
      <c r="H558" s="124"/>
      <c r="I558" s="124"/>
      <c r="J558" s="152"/>
      <c r="K558" s="124"/>
    </row>
    <row r="559" spans="4:11">
      <c r="D559" s="124"/>
      <c r="E559" s="124"/>
      <c r="F559" s="124"/>
      <c r="G559" s="124"/>
      <c r="H559" s="124"/>
      <c r="I559" s="124"/>
      <c r="J559" s="152"/>
      <c r="K559" s="124"/>
    </row>
    <row r="560" spans="4:11">
      <c r="D560" s="124"/>
      <c r="E560" s="124"/>
      <c r="F560" s="124"/>
      <c r="G560" s="124"/>
      <c r="H560" s="124"/>
      <c r="I560" s="124"/>
      <c r="J560" s="152"/>
      <c r="K560" s="124"/>
    </row>
    <row r="561" spans="4:11">
      <c r="D561" s="124"/>
      <c r="E561" s="124"/>
      <c r="F561" s="124"/>
      <c r="G561" s="124"/>
      <c r="H561" s="124"/>
      <c r="I561" s="124"/>
      <c r="J561" s="152"/>
      <c r="K561" s="124"/>
    </row>
    <row r="562" spans="4:11">
      <c r="D562" s="124"/>
      <c r="E562" s="124"/>
      <c r="F562" s="124"/>
      <c r="G562" s="124"/>
      <c r="H562" s="124"/>
      <c r="I562" s="124"/>
      <c r="J562" s="152"/>
      <c r="K562" s="124"/>
    </row>
    <row r="563" spans="4:11">
      <c r="D563" s="124"/>
      <c r="E563" s="124"/>
      <c r="F563" s="124"/>
      <c r="G563" s="124"/>
      <c r="H563" s="124"/>
      <c r="I563" s="124"/>
      <c r="J563" s="152"/>
      <c r="K563" s="124"/>
    </row>
    <row r="564" spans="4:11">
      <c r="D564" s="124"/>
      <c r="E564" s="124"/>
      <c r="F564" s="124"/>
      <c r="G564" s="124"/>
      <c r="H564" s="124"/>
      <c r="I564" s="124"/>
      <c r="J564" s="152"/>
      <c r="K564" s="124"/>
    </row>
    <row r="565" spans="4:11">
      <c r="D565" s="124"/>
      <c r="E565" s="124"/>
      <c r="F565" s="124"/>
      <c r="G565" s="124"/>
      <c r="H565" s="124"/>
      <c r="I565" s="124"/>
      <c r="J565" s="152"/>
      <c r="K565" s="124"/>
    </row>
    <row r="566" spans="4:11">
      <c r="D566" s="124"/>
      <c r="E566" s="124"/>
      <c r="F566" s="124"/>
      <c r="G566" s="124"/>
      <c r="H566" s="124"/>
      <c r="I566" s="124"/>
      <c r="J566" s="152"/>
      <c r="K566" s="124"/>
    </row>
    <row r="567" spans="4:11">
      <c r="D567" s="124"/>
      <c r="E567" s="124"/>
      <c r="F567" s="124"/>
      <c r="G567" s="124"/>
      <c r="H567" s="124"/>
      <c r="I567" s="124"/>
      <c r="J567" s="152"/>
      <c r="K567" s="124"/>
    </row>
    <row r="568" spans="4:11">
      <c r="D568" s="124"/>
      <c r="E568" s="124"/>
      <c r="F568" s="124"/>
      <c r="G568" s="124"/>
      <c r="H568" s="124"/>
      <c r="I568" s="124"/>
      <c r="J568" s="152"/>
      <c r="K568" s="124"/>
    </row>
    <row r="569" spans="4:11">
      <c r="D569" s="124"/>
      <c r="E569" s="124"/>
      <c r="F569" s="124"/>
      <c r="G569" s="124"/>
      <c r="H569" s="124"/>
      <c r="I569" s="124"/>
      <c r="J569" s="152"/>
      <c r="K569" s="124"/>
    </row>
    <row r="570" spans="4:11">
      <c r="D570" s="124"/>
      <c r="E570" s="124"/>
      <c r="F570" s="124"/>
      <c r="G570" s="124"/>
      <c r="H570" s="124"/>
      <c r="I570" s="124"/>
      <c r="J570" s="152"/>
      <c r="K570" s="124"/>
    </row>
    <row r="571" spans="4:11">
      <c r="D571" s="124"/>
      <c r="E571" s="124"/>
      <c r="F571" s="124"/>
      <c r="G571" s="124"/>
      <c r="H571" s="124"/>
      <c r="I571" s="124"/>
      <c r="J571" s="152"/>
      <c r="K571" s="124"/>
    </row>
    <row r="572" spans="4:11">
      <c r="D572" s="124"/>
      <c r="E572" s="124"/>
      <c r="F572" s="124"/>
      <c r="G572" s="124"/>
      <c r="H572" s="124"/>
      <c r="I572" s="124"/>
      <c r="J572" s="152"/>
      <c r="K572" s="124"/>
    </row>
    <row r="573" spans="4:11">
      <c r="D573" s="124"/>
      <c r="E573" s="124"/>
      <c r="F573" s="124"/>
      <c r="G573" s="124"/>
      <c r="H573" s="124"/>
      <c r="I573" s="124"/>
      <c r="J573" s="152"/>
      <c r="K573" s="124"/>
    </row>
    <row r="574" spans="4:11">
      <c r="D574" s="124"/>
      <c r="E574" s="124"/>
      <c r="F574" s="124"/>
      <c r="G574" s="124"/>
      <c r="H574" s="124"/>
      <c r="I574" s="124"/>
      <c r="J574" s="152"/>
      <c r="K574" s="124"/>
    </row>
    <row r="575" spans="4:11">
      <c r="D575" s="124"/>
      <c r="E575" s="124"/>
      <c r="F575" s="124"/>
      <c r="G575" s="124"/>
      <c r="H575" s="124"/>
      <c r="I575" s="124"/>
      <c r="J575" s="152"/>
      <c r="K575" s="124"/>
    </row>
    <row r="576" spans="4:11">
      <c r="D576" s="124"/>
      <c r="E576" s="124"/>
      <c r="F576" s="124"/>
      <c r="G576" s="124"/>
      <c r="H576" s="124"/>
      <c r="I576" s="124"/>
      <c r="J576" s="152"/>
      <c r="K576" s="124"/>
    </row>
    <row r="577" spans="4:11">
      <c r="D577" s="124"/>
      <c r="E577" s="124"/>
      <c r="F577" s="124"/>
      <c r="G577" s="124"/>
      <c r="H577" s="124"/>
      <c r="I577" s="124"/>
      <c r="J577" s="152"/>
      <c r="K577" s="124"/>
    </row>
    <row r="578" spans="4:11">
      <c r="D578" s="124"/>
      <c r="E578" s="124"/>
      <c r="F578" s="124"/>
      <c r="G578" s="124"/>
      <c r="H578" s="124"/>
      <c r="I578" s="124"/>
      <c r="J578" s="152"/>
      <c r="K578" s="124"/>
    </row>
    <row r="579" spans="4:11">
      <c r="D579" s="124"/>
      <c r="E579" s="124"/>
      <c r="F579" s="124"/>
      <c r="G579" s="124"/>
      <c r="H579" s="124"/>
      <c r="I579" s="124"/>
      <c r="J579" s="152"/>
      <c r="K579" s="124"/>
    </row>
    <row r="580" spans="4:11">
      <c r="D580" s="124"/>
      <c r="E580" s="124"/>
      <c r="F580" s="124"/>
      <c r="G580" s="124"/>
      <c r="H580" s="124"/>
      <c r="I580" s="124"/>
      <c r="J580" s="152"/>
      <c r="K580" s="124"/>
    </row>
    <row r="581" spans="4:11">
      <c r="D581" s="124"/>
      <c r="E581" s="124"/>
      <c r="F581" s="124"/>
      <c r="G581" s="124"/>
      <c r="H581" s="124"/>
      <c r="I581" s="124"/>
      <c r="J581" s="152"/>
      <c r="K581" s="124"/>
    </row>
    <row r="582" spans="4:11">
      <c r="D582" s="124"/>
      <c r="E582" s="124"/>
      <c r="F582" s="124"/>
      <c r="G582" s="124"/>
      <c r="H582" s="124"/>
      <c r="I582" s="124"/>
      <c r="J582" s="152"/>
      <c r="K582" s="124"/>
    </row>
    <row r="583" spans="4:11">
      <c r="D583" s="124"/>
      <c r="E583" s="124"/>
      <c r="F583" s="124"/>
      <c r="G583" s="124"/>
      <c r="H583" s="124"/>
      <c r="I583" s="124"/>
      <c r="J583" s="152"/>
      <c r="K583" s="124"/>
    </row>
    <row r="584" spans="4:11">
      <c r="D584" s="124"/>
      <c r="E584" s="124"/>
      <c r="F584" s="124"/>
      <c r="G584" s="124"/>
      <c r="H584" s="124"/>
      <c r="I584" s="124"/>
      <c r="J584" s="152"/>
      <c r="K584" s="124"/>
    </row>
    <row r="585" spans="4:11">
      <c r="D585" s="124"/>
      <c r="E585" s="124"/>
      <c r="F585" s="124"/>
      <c r="G585" s="124"/>
      <c r="H585" s="124"/>
      <c r="I585" s="124"/>
      <c r="J585" s="152"/>
      <c r="K585" s="124"/>
    </row>
    <row r="586" spans="4:11">
      <c r="D586" s="124"/>
      <c r="E586" s="124"/>
      <c r="F586" s="124"/>
      <c r="G586" s="124"/>
      <c r="H586" s="124"/>
      <c r="I586" s="124"/>
      <c r="J586" s="152"/>
      <c r="K586" s="124"/>
    </row>
    <row r="587" spans="4:11">
      <c r="D587" s="124"/>
      <c r="E587" s="124"/>
      <c r="F587" s="124"/>
      <c r="G587" s="124"/>
      <c r="H587" s="124"/>
      <c r="I587" s="124"/>
      <c r="J587" s="152"/>
      <c r="K587" s="124"/>
    </row>
    <row r="588" spans="4:11">
      <c r="D588" s="124"/>
      <c r="E588" s="124"/>
      <c r="F588" s="124"/>
      <c r="G588" s="124"/>
      <c r="H588" s="124"/>
      <c r="I588" s="124"/>
      <c r="J588" s="152"/>
      <c r="K588" s="124"/>
    </row>
    <row r="589" spans="4:11">
      <c r="D589" s="124"/>
      <c r="E589" s="124"/>
      <c r="F589" s="124"/>
      <c r="G589" s="124"/>
      <c r="H589" s="124"/>
      <c r="I589" s="124"/>
      <c r="J589" s="152"/>
      <c r="K589" s="124"/>
    </row>
    <row r="590" spans="4:11">
      <c r="D590" s="124"/>
      <c r="E590" s="124"/>
      <c r="F590" s="124"/>
      <c r="G590" s="124"/>
      <c r="H590" s="124"/>
      <c r="I590" s="124"/>
      <c r="J590" s="152"/>
      <c r="K590" s="124"/>
    </row>
    <row r="591" spans="4:11">
      <c r="D591" s="124"/>
      <c r="E591" s="124"/>
      <c r="F591" s="124"/>
      <c r="G591" s="124"/>
      <c r="H591" s="124"/>
      <c r="I591" s="124"/>
      <c r="J591" s="152"/>
      <c r="K591" s="124"/>
    </row>
    <row r="592" spans="4:11">
      <c r="D592" s="124"/>
      <c r="E592" s="124"/>
      <c r="F592" s="124"/>
      <c r="G592" s="124"/>
      <c r="H592" s="124"/>
      <c r="I592" s="124"/>
      <c r="J592" s="152"/>
      <c r="K592" s="124"/>
    </row>
    <row r="593" spans="4:11">
      <c r="D593" s="124"/>
      <c r="E593" s="124"/>
      <c r="F593" s="124"/>
      <c r="G593" s="124"/>
      <c r="H593" s="124"/>
      <c r="I593" s="124"/>
      <c r="J593" s="152"/>
      <c r="K593" s="124"/>
    </row>
    <row r="594" spans="4:11">
      <c r="D594" s="124"/>
      <c r="E594" s="124"/>
      <c r="F594" s="124"/>
      <c r="G594" s="124"/>
      <c r="H594" s="124"/>
      <c r="I594" s="124"/>
      <c r="J594" s="152"/>
      <c r="K594" s="124"/>
    </row>
    <row r="595" spans="4:11">
      <c r="D595" s="124"/>
      <c r="E595" s="124"/>
      <c r="F595" s="124"/>
      <c r="G595" s="124"/>
      <c r="H595" s="124"/>
      <c r="I595" s="124"/>
      <c r="J595" s="152"/>
      <c r="K595" s="124"/>
    </row>
    <row r="596" spans="4:11">
      <c r="D596" s="124"/>
      <c r="E596" s="124"/>
      <c r="F596" s="124"/>
      <c r="G596" s="124"/>
      <c r="H596" s="124"/>
      <c r="I596" s="124"/>
      <c r="J596" s="152"/>
      <c r="K596" s="124"/>
    </row>
    <row r="597" spans="4:11">
      <c r="D597" s="124"/>
      <c r="E597" s="124"/>
      <c r="F597" s="124"/>
      <c r="G597" s="124"/>
      <c r="H597" s="124"/>
      <c r="I597" s="124"/>
      <c r="J597" s="152"/>
      <c r="K597" s="124"/>
    </row>
    <row r="598" spans="4:11">
      <c r="D598" s="124"/>
      <c r="E598" s="124"/>
      <c r="F598" s="124"/>
      <c r="G598" s="124"/>
      <c r="H598" s="124"/>
      <c r="I598" s="124"/>
      <c r="J598" s="152"/>
      <c r="K598" s="124"/>
    </row>
    <row r="599" spans="4:11">
      <c r="D599" s="124"/>
      <c r="E599" s="124"/>
      <c r="F599" s="124"/>
      <c r="G599" s="124"/>
      <c r="H599" s="124"/>
      <c r="I599" s="124"/>
      <c r="J599" s="152"/>
      <c r="K599" s="124"/>
    </row>
    <row r="600" spans="4:11">
      <c r="D600" s="124"/>
      <c r="E600" s="124"/>
      <c r="F600" s="124"/>
      <c r="G600" s="124"/>
      <c r="H600" s="124"/>
      <c r="I600" s="124"/>
      <c r="J600" s="152"/>
      <c r="K600" s="124"/>
    </row>
    <row r="601" spans="4:11">
      <c r="D601" s="124"/>
      <c r="E601" s="124"/>
      <c r="F601" s="124"/>
      <c r="G601" s="124"/>
      <c r="H601" s="124"/>
      <c r="I601" s="124"/>
      <c r="J601" s="152"/>
      <c r="K601" s="124"/>
    </row>
    <row r="602" spans="4:11">
      <c r="D602" s="124"/>
      <c r="E602" s="124"/>
      <c r="F602" s="124"/>
      <c r="G602" s="124"/>
      <c r="H602" s="124"/>
      <c r="I602" s="124"/>
      <c r="J602" s="152"/>
      <c r="K602" s="124"/>
    </row>
    <row r="603" spans="4:11">
      <c r="D603" s="124"/>
      <c r="E603" s="124"/>
      <c r="F603" s="124"/>
      <c r="G603" s="124"/>
      <c r="H603" s="124"/>
      <c r="I603" s="124"/>
      <c r="J603" s="152"/>
      <c r="K603" s="124"/>
    </row>
    <row r="604" spans="4:11">
      <c r="D604" s="124"/>
      <c r="E604" s="124"/>
      <c r="F604" s="124"/>
      <c r="G604" s="124"/>
      <c r="H604" s="124"/>
      <c r="I604" s="124"/>
      <c r="J604" s="152"/>
      <c r="K604" s="124"/>
    </row>
    <row r="605" spans="4:11">
      <c r="D605" s="124"/>
      <c r="E605" s="124"/>
      <c r="F605" s="124"/>
      <c r="G605" s="124"/>
      <c r="H605" s="124"/>
      <c r="I605" s="124"/>
      <c r="J605" s="152"/>
      <c r="K605" s="124"/>
    </row>
    <row r="606" spans="4:11">
      <c r="D606" s="124"/>
      <c r="E606" s="124"/>
      <c r="F606" s="124"/>
      <c r="G606" s="124"/>
      <c r="H606" s="124"/>
      <c r="I606" s="124"/>
      <c r="J606" s="152"/>
      <c r="K606" s="124"/>
    </row>
    <row r="607" spans="4:11">
      <c r="D607" s="124"/>
      <c r="E607" s="124"/>
      <c r="F607" s="124"/>
      <c r="G607" s="124"/>
      <c r="H607" s="124"/>
      <c r="I607" s="124"/>
      <c r="J607" s="152"/>
      <c r="K607" s="124"/>
    </row>
    <row r="608" spans="4:11">
      <c r="D608" s="124"/>
      <c r="E608" s="124"/>
      <c r="F608" s="124"/>
      <c r="G608" s="124"/>
      <c r="H608" s="124"/>
      <c r="I608" s="124"/>
      <c r="J608" s="152"/>
      <c r="K608" s="124"/>
    </row>
    <row r="609" spans="4:11">
      <c r="D609" s="124"/>
      <c r="E609" s="124"/>
      <c r="F609" s="124"/>
      <c r="G609" s="124"/>
      <c r="H609" s="124"/>
      <c r="I609" s="124"/>
      <c r="J609" s="152"/>
      <c r="K609" s="124"/>
    </row>
    <row r="610" spans="4:11">
      <c r="D610" s="124"/>
      <c r="E610" s="124"/>
      <c r="F610" s="124"/>
      <c r="G610" s="124"/>
      <c r="H610" s="124"/>
      <c r="I610" s="124"/>
      <c r="J610" s="152"/>
      <c r="K610" s="124"/>
    </row>
    <row r="611" spans="4:11">
      <c r="D611" s="124"/>
      <c r="E611" s="124"/>
      <c r="F611" s="124"/>
      <c r="G611" s="124"/>
      <c r="H611" s="124"/>
      <c r="I611" s="124"/>
      <c r="J611" s="152"/>
      <c r="K611" s="124"/>
    </row>
    <row r="612" spans="4:11">
      <c r="D612" s="124"/>
      <c r="E612" s="124"/>
      <c r="F612" s="124"/>
      <c r="G612" s="124"/>
      <c r="H612" s="124"/>
      <c r="I612" s="124"/>
      <c r="J612" s="152"/>
      <c r="K612" s="124"/>
    </row>
    <row r="613" spans="4:11">
      <c r="D613" s="124"/>
      <c r="E613" s="124"/>
      <c r="F613" s="124"/>
      <c r="G613" s="124"/>
      <c r="H613" s="124"/>
      <c r="I613" s="124"/>
      <c r="J613" s="152"/>
      <c r="K613" s="124"/>
    </row>
    <row r="614" spans="4:11">
      <c r="D614" s="124"/>
      <c r="E614" s="124"/>
      <c r="F614" s="124"/>
      <c r="G614" s="124"/>
      <c r="H614" s="124"/>
      <c r="I614" s="124"/>
      <c r="J614" s="152"/>
      <c r="K614" s="124"/>
    </row>
    <row r="615" spans="4:11">
      <c r="D615" s="124"/>
      <c r="E615" s="124"/>
      <c r="F615" s="124"/>
      <c r="G615" s="124"/>
      <c r="H615" s="124"/>
      <c r="I615" s="124"/>
      <c r="J615" s="152"/>
      <c r="K615" s="124"/>
    </row>
    <row r="616" spans="4:11">
      <c r="D616" s="124"/>
      <c r="E616" s="124"/>
      <c r="F616" s="124"/>
      <c r="G616" s="124"/>
      <c r="H616" s="124"/>
      <c r="I616" s="124"/>
      <c r="J616" s="152"/>
      <c r="K616" s="124"/>
    </row>
    <row r="617" spans="4:11">
      <c r="D617" s="124"/>
      <c r="E617" s="124"/>
      <c r="F617" s="124"/>
      <c r="G617" s="124"/>
      <c r="H617" s="124"/>
      <c r="I617" s="124"/>
      <c r="J617" s="152"/>
      <c r="K617" s="124"/>
    </row>
    <row r="618" spans="4:11">
      <c r="D618" s="124"/>
      <c r="E618" s="124"/>
      <c r="F618" s="124"/>
      <c r="G618" s="124"/>
      <c r="H618" s="124"/>
      <c r="I618" s="124"/>
      <c r="J618" s="152"/>
      <c r="K618" s="124"/>
    </row>
    <row r="619" spans="4:11">
      <c r="D619" s="124"/>
      <c r="E619" s="124"/>
      <c r="F619" s="124"/>
      <c r="G619" s="124"/>
      <c r="H619" s="124"/>
      <c r="I619" s="124"/>
      <c r="J619" s="152"/>
      <c r="K619" s="124"/>
    </row>
    <row r="620" spans="4:11">
      <c r="D620" s="124"/>
      <c r="E620" s="124"/>
      <c r="F620" s="124"/>
      <c r="G620" s="124"/>
      <c r="H620" s="124"/>
      <c r="I620" s="124"/>
      <c r="J620" s="152"/>
      <c r="K620" s="124"/>
    </row>
    <row r="621" spans="4:11">
      <c r="D621" s="124"/>
      <c r="E621" s="124"/>
      <c r="F621" s="124"/>
      <c r="G621" s="124"/>
      <c r="H621" s="124"/>
      <c r="I621" s="124"/>
      <c r="J621" s="152"/>
      <c r="K621" s="124"/>
    </row>
    <row r="622" spans="4:11">
      <c r="D622" s="124"/>
      <c r="E622" s="124"/>
      <c r="F622" s="124"/>
      <c r="G622" s="124"/>
      <c r="H622" s="124"/>
      <c r="I622" s="124"/>
      <c r="J622" s="152"/>
      <c r="K622" s="124"/>
    </row>
    <row r="623" spans="4:11">
      <c r="D623" s="124"/>
      <c r="E623" s="124"/>
      <c r="F623" s="124"/>
      <c r="G623" s="124"/>
      <c r="H623" s="124"/>
      <c r="I623" s="124"/>
      <c r="J623" s="152"/>
      <c r="K623" s="124"/>
    </row>
    <row r="624" spans="4:11">
      <c r="D624" s="124"/>
      <c r="E624" s="124"/>
      <c r="F624" s="124"/>
      <c r="G624" s="124"/>
      <c r="H624" s="124"/>
      <c r="I624" s="124"/>
      <c r="J624" s="152"/>
      <c r="K624" s="124"/>
    </row>
    <row r="625" spans="4:11">
      <c r="D625" s="124"/>
      <c r="E625" s="124"/>
      <c r="F625" s="124"/>
      <c r="G625" s="124"/>
      <c r="H625" s="124"/>
      <c r="I625" s="124"/>
      <c r="J625" s="152"/>
      <c r="K625" s="124"/>
    </row>
    <row r="626" spans="4:11">
      <c r="D626" s="124"/>
      <c r="E626" s="124"/>
      <c r="F626" s="124"/>
      <c r="G626" s="124"/>
      <c r="H626" s="124"/>
      <c r="I626" s="124"/>
      <c r="J626" s="152"/>
      <c r="K626" s="124"/>
    </row>
    <row r="627" spans="4:11">
      <c r="D627" s="124"/>
      <c r="E627" s="124"/>
      <c r="F627" s="124"/>
      <c r="G627" s="124"/>
      <c r="H627" s="124"/>
      <c r="I627" s="124"/>
      <c r="J627" s="152"/>
      <c r="K627" s="124"/>
    </row>
    <row r="628" spans="4:11">
      <c r="D628" s="124"/>
      <c r="E628" s="124"/>
      <c r="F628" s="124"/>
      <c r="G628" s="124"/>
      <c r="H628" s="124"/>
      <c r="I628" s="124"/>
      <c r="J628" s="152"/>
      <c r="K628" s="124"/>
    </row>
    <row r="629" spans="4:11">
      <c r="D629" s="124"/>
      <c r="E629" s="124"/>
      <c r="F629" s="124"/>
      <c r="G629" s="124"/>
      <c r="H629" s="124"/>
      <c r="I629" s="124"/>
      <c r="J629" s="152"/>
      <c r="K629" s="124"/>
    </row>
    <row r="630" spans="4:11">
      <c r="D630" s="124"/>
      <c r="E630" s="124"/>
      <c r="F630" s="124"/>
      <c r="G630" s="124"/>
      <c r="H630" s="124"/>
      <c r="I630" s="124"/>
      <c r="J630" s="152"/>
      <c r="K630" s="124"/>
    </row>
    <row r="631" spans="4:11">
      <c r="D631" s="124"/>
      <c r="E631" s="124"/>
      <c r="F631" s="124"/>
      <c r="G631" s="124"/>
      <c r="H631" s="124"/>
      <c r="I631" s="124"/>
      <c r="J631" s="152"/>
      <c r="K631" s="124"/>
    </row>
    <row r="632" spans="4:11">
      <c r="D632" s="124"/>
      <c r="E632" s="124"/>
      <c r="F632" s="124"/>
      <c r="G632" s="124"/>
      <c r="H632" s="124"/>
      <c r="I632" s="124"/>
      <c r="J632" s="152"/>
      <c r="K632" s="124"/>
    </row>
    <row r="633" spans="4:11">
      <c r="D633" s="124"/>
      <c r="E633" s="124"/>
      <c r="F633" s="124"/>
      <c r="G633" s="124"/>
      <c r="H633" s="124"/>
      <c r="I633" s="124"/>
      <c r="J633" s="152"/>
      <c r="K633" s="124"/>
    </row>
    <row r="634" spans="4:11">
      <c r="D634" s="124"/>
      <c r="E634" s="124"/>
      <c r="F634" s="124"/>
      <c r="G634" s="124"/>
      <c r="H634" s="124"/>
      <c r="I634" s="124"/>
      <c r="J634" s="152"/>
      <c r="K634" s="124"/>
    </row>
    <row r="635" spans="4:11">
      <c r="D635" s="124"/>
      <c r="E635" s="124"/>
      <c r="F635" s="124"/>
      <c r="G635" s="124"/>
      <c r="H635" s="124"/>
      <c r="I635" s="124"/>
      <c r="J635" s="152"/>
      <c r="K635" s="124"/>
    </row>
    <row r="636" spans="4:11">
      <c r="D636" s="124"/>
      <c r="E636" s="124"/>
      <c r="F636" s="124"/>
      <c r="G636" s="124"/>
      <c r="H636" s="124"/>
      <c r="I636" s="124"/>
      <c r="J636" s="152"/>
      <c r="K636" s="124"/>
    </row>
    <row r="637" spans="4:11">
      <c r="D637" s="124"/>
      <c r="E637" s="124"/>
      <c r="F637" s="124"/>
      <c r="G637" s="124"/>
      <c r="H637" s="124"/>
      <c r="I637" s="124"/>
      <c r="J637" s="152"/>
      <c r="K637" s="124"/>
    </row>
    <row r="638" spans="4:11">
      <c r="D638" s="124"/>
      <c r="E638" s="124"/>
      <c r="F638" s="124"/>
      <c r="G638" s="124"/>
      <c r="H638" s="124"/>
      <c r="I638" s="124"/>
      <c r="J638" s="152"/>
      <c r="K638" s="124"/>
    </row>
    <row r="639" spans="4:11">
      <c r="D639" s="124"/>
      <c r="E639" s="124"/>
      <c r="F639" s="124"/>
      <c r="G639" s="124"/>
      <c r="H639" s="124"/>
      <c r="I639" s="124"/>
      <c r="J639" s="152"/>
      <c r="K639" s="124"/>
    </row>
    <row r="640" spans="4:11">
      <c r="D640" s="124"/>
      <c r="E640" s="124"/>
      <c r="F640" s="124"/>
      <c r="G640" s="124"/>
      <c r="H640" s="124"/>
      <c r="I640" s="124"/>
      <c r="J640" s="152"/>
      <c r="K640" s="124"/>
    </row>
    <row r="641" spans="4:11">
      <c r="D641" s="124"/>
      <c r="E641" s="124"/>
      <c r="F641" s="124"/>
      <c r="G641" s="124"/>
      <c r="H641" s="124"/>
      <c r="I641" s="124"/>
      <c r="J641" s="152"/>
      <c r="K641" s="124"/>
    </row>
    <row r="642" spans="4:11">
      <c r="D642" s="124"/>
      <c r="E642" s="124"/>
      <c r="F642" s="124"/>
      <c r="G642" s="124"/>
      <c r="H642" s="124"/>
      <c r="I642" s="124"/>
      <c r="J642" s="152"/>
      <c r="K642" s="124"/>
    </row>
    <row r="643" spans="4:11">
      <c r="D643" s="124"/>
      <c r="E643" s="124"/>
      <c r="F643" s="124"/>
      <c r="G643" s="124"/>
      <c r="H643" s="124"/>
      <c r="I643" s="124"/>
      <c r="J643" s="152"/>
      <c r="K643" s="124"/>
    </row>
    <row r="644" spans="4:11">
      <c r="D644" s="124"/>
      <c r="E644" s="124"/>
      <c r="F644" s="124"/>
      <c r="G644" s="124"/>
      <c r="H644" s="124"/>
      <c r="I644" s="124"/>
      <c r="J644" s="152"/>
      <c r="K644" s="124"/>
    </row>
    <row r="645" spans="4:11">
      <c r="D645" s="124"/>
      <c r="E645" s="124"/>
      <c r="F645" s="124"/>
      <c r="G645" s="124"/>
      <c r="H645" s="124"/>
      <c r="I645" s="124"/>
      <c r="J645" s="152"/>
      <c r="K645" s="124"/>
    </row>
    <row r="646" spans="4:11">
      <c r="D646" s="124"/>
      <c r="E646" s="124"/>
      <c r="F646" s="124"/>
      <c r="G646" s="124"/>
      <c r="H646" s="124"/>
      <c r="I646" s="124"/>
      <c r="J646" s="152"/>
      <c r="K646" s="124"/>
    </row>
    <row r="647" spans="4:11">
      <c r="D647" s="124"/>
      <c r="E647" s="124"/>
      <c r="F647" s="124"/>
      <c r="G647" s="124"/>
      <c r="H647" s="124"/>
      <c r="I647" s="124"/>
      <c r="J647" s="152"/>
      <c r="K647" s="124"/>
    </row>
    <row r="648" spans="4:11">
      <c r="D648" s="124"/>
      <c r="E648" s="124"/>
      <c r="F648" s="124"/>
      <c r="G648" s="124"/>
      <c r="H648" s="124"/>
      <c r="I648" s="124"/>
      <c r="J648" s="152"/>
      <c r="K648" s="124"/>
    </row>
    <row r="649" spans="4:11">
      <c r="D649" s="124"/>
      <c r="E649" s="124"/>
      <c r="F649" s="124"/>
      <c r="G649" s="124"/>
      <c r="H649" s="124"/>
      <c r="I649" s="124"/>
      <c r="J649" s="152"/>
      <c r="K649" s="124"/>
    </row>
    <row r="650" spans="4:11">
      <c r="D650" s="124"/>
      <c r="E650" s="124"/>
      <c r="F650" s="124"/>
      <c r="G650" s="124"/>
      <c r="H650" s="124"/>
      <c r="I650" s="124"/>
      <c r="J650" s="152"/>
      <c r="K650" s="124"/>
    </row>
    <row r="651" spans="4:11">
      <c r="D651" s="124"/>
      <c r="E651" s="124"/>
      <c r="F651" s="124"/>
      <c r="G651" s="124"/>
      <c r="H651" s="124"/>
      <c r="I651" s="124"/>
      <c r="J651" s="152"/>
      <c r="K651" s="124"/>
    </row>
    <row r="652" spans="4:11">
      <c r="D652" s="124"/>
      <c r="E652" s="124"/>
      <c r="F652" s="124"/>
      <c r="G652" s="124"/>
      <c r="H652" s="124"/>
      <c r="I652" s="124"/>
      <c r="J652" s="152"/>
      <c r="K652" s="124"/>
    </row>
    <row r="653" spans="4:11">
      <c r="D653" s="124"/>
      <c r="E653" s="124"/>
      <c r="F653" s="124"/>
      <c r="G653" s="124"/>
      <c r="H653" s="124"/>
      <c r="I653" s="124"/>
      <c r="J653" s="152"/>
      <c r="K653" s="124"/>
    </row>
    <row r="654" spans="4:11">
      <c r="D654" s="124"/>
      <c r="E654" s="124"/>
      <c r="F654" s="124"/>
      <c r="G654" s="124"/>
      <c r="H654" s="124"/>
      <c r="I654" s="124"/>
      <c r="J654" s="152"/>
      <c r="K654" s="124"/>
    </row>
    <row r="655" spans="4:11">
      <c r="D655" s="124"/>
      <c r="E655" s="124"/>
      <c r="F655" s="124"/>
      <c r="G655" s="124"/>
      <c r="H655" s="124"/>
      <c r="I655" s="124"/>
      <c r="J655" s="152"/>
      <c r="K655" s="124"/>
    </row>
    <row r="656" spans="4:11">
      <c r="D656" s="124"/>
      <c r="E656" s="124"/>
      <c r="F656" s="124"/>
      <c r="G656" s="124"/>
      <c r="H656" s="124"/>
      <c r="I656" s="124"/>
      <c r="J656" s="152"/>
      <c r="K656" s="124"/>
    </row>
    <row r="657" spans="4:11">
      <c r="D657" s="124"/>
      <c r="E657" s="124"/>
      <c r="F657" s="124"/>
      <c r="G657" s="124"/>
      <c r="H657" s="124"/>
      <c r="I657" s="124"/>
      <c r="J657" s="152"/>
      <c r="K657" s="124"/>
    </row>
    <row r="658" spans="4:11">
      <c r="D658" s="124"/>
      <c r="E658" s="124"/>
      <c r="F658" s="124"/>
      <c r="G658" s="124"/>
      <c r="H658" s="124"/>
      <c r="I658" s="124"/>
      <c r="J658" s="152"/>
      <c r="K658" s="124"/>
    </row>
    <row r="659" spans="4:11">
      <c r="D659" s="124"/>
      <c r="E659" s="124"/>
      <c r="F659" s="124"/>
      <c r="G659" s="124"/>
      <c r="H659" s="124"/>
      <c r="I659" s="124"/>
      <c r="J659" s="152"/>
      <c r="K659" s="124"/>
    </row>
    <row r="660" spans="4:11">
      <c r="D660" s="124"/>
      <c r="E660" s="124"/>
      <c r="F660" s="124"/>
      <c r="G660" s="124"/>
      <c r="H660" s="124"/>
      <c r="I660" s="124"/>
      <c r="J660" s="152"/>
      <c r="K660" s="124"/>
    </row>
    <row r="661" spans="4:11">
      <c r="D661" s="124"/>
      <c r="E661" s="124"/>
      <c r="F661" s="124"/>
      <c r="G661" s="124"/>
      <c r="H661" s="124"/>
      <c r="I661" s="124"/>
      <c r="J661" s="152"/>
      <c r="K661" s="124"/>
    </row>
    <row r="662" spans="4:11">
      <c r="D662" s="124"/>
      <c r="E662" s="124"/>
      <c r="F662" s="124"/>
      <c r="G662" s="124"/>
      <c r="H662" s="124"/>
      <c r="I662" s="124"/>
      <c r="J662" s="152"/>
      <c r="K662" s="124"/>
    </row>
    <row r="663" spans="4:11">
      <c r="D663" s="124"/>
      <c r="E663" s="124"/>
      <c r="F663" s="124"/>
      <c r="G663" s="124"/>
      <c r="H663" s="124"/>
      <c r="I663" s="124"/>
      <c r="J663" s="152"/>
      <c r="K663" s="124"/>
    </row>
    <row r="664" spans="4:11">
      <c r="D664" s="124"/>
      <c r="E664" s="124"/>
      <c r="F664" s="124"/>
      <c r="G664" s="124"/>
      <c r="H664" s="124"/>
      <c r="I664" s="124"/>
      <c r="J664" s="152"/>
      <c r="K664" s="124"/>
    </row>
    <row r="665" spans="4:11">
      <c r="D665" s="124"/>
      <c r="E665" s="124"/>
      <c r="F665" s="124"/>
      <c r="G665" s="124"/>
      <c r="H665" s="124"/>
      <c r="I665" s="124"/>
      <c r="J665" s="152"/>
      <c r="K665" s="124"/>
    </row>
    <row r="666" spans="4:11">
      <c r="D666" s="124"/>
      <c r="E666" s="124"/>
      <c r="F666" s="124"/>
      <c r="G666" s="124"/>
      <c r="H666" s="124"/>
      <c r="I666" s="124"/>
      <c r="J666" s="152"/>
      <c r="K666" s="124"/>
    </row>
    <row r="667" spans="4:11">
      <c r="D667" s="124"/>
      <c r="E667" s="124"/>
      <c r="F667" s="124"/>
      <c r="G667" s="124"/>
      <c r="H667" s="124"/>
      <c r="I667" s="124"/>
      <c r="J667" s="152"/>
      <c r="K667" s="124"/>
    </row>
    <row r="668" spans="4:11">
      <c r="D668" s="124"/>
      <c r="E668" s="124"/>
      <c r="F668" s="124"/>
      <c r="G668" s="124"/>
      <c r="H668" s="124"/>
      <c r="I668" s="124"/>
      <c r="J668" s="152"/>
      <c r="K668" s="124"/>
    </row>
    <row r="669" spans="4:11">
      <c r="D669" s="124"/>
      <c r="E669" s="124"/>
      <c r="F669" s="124"/>
      <c r="G669" s="124"/>
      <c r="H669" s="124"/>
      <c r="I669" s="124"/>
      <c r="J669" s="152"/>
      <c r="K669" s="124"/>
    </row>
    <row r="670" spans="4:11">
      <c r="D670" s="124"/>
      <c r="E670" s="124"/>
      <c r="F670" s="124"/>
      <c r="G670" s="124"/>
      <c r="H670" s="124"/>
      <c r="I670" s="124"/>
      <c r="J670" s="152"/>
      <c r="K670" s="124"/>
    </row>
    <row r="671" spans="4:11">
      <c r="D671" s="124"/>
      <c r="E671" s="124"/>
      <c r="F671" s="124"/>
      <c r="G671" s="124"/>
      <c r="H671" s="124"/>
      <c r="I671" s="124"/>
      <c r="J671" s="152"/>
      <c r="K671" s="124"/>
    </row>
    <row r="672" spans="4:11">
      <c r="D672" s="124"/>
      <c r="E672" s="124"/>
      <c r="F672" s="124"/>
      <c r="G672" s="124"/>
      <c r="H672" s="124"/>
      <c r="I672" s="124"/>
      <c r="J672" s="152"/>
      <c r="K672" s="124"/>
    </row>
    <row r="673" spans="4:11">
      <c r="D673" s="124"/>
      <c r="E673" s="124"/>
      <c r="F673" s="124"/>
      <c r="G673" s="124"/>
      <c r="H673" s="124"/>
      <c r="I673" s="124"/>
      <c r="J673" s="152"/>
      <c r="K673" s="124"/>
    </row>
    <row r="674" spans="4:11">
      <c r="D674" s="124"/>
      <c r="E674" s="124"/>
      <c r="F674" s="124"/>
      <c r="G674" s="124"/>
      <c r="H674" s="124"/>
      <c r="I674" s="124"/>
      <c r="J674" s="152"/>
      <c r="K674" s="124"/>
    </row>
    <row r="675" spans="4:11">
      <c r="D675" s="124"/>
      <c r="E675" s="124"/>
      <c r="F675" s="124"/>
      <c r="G675" s="124"/>
      <c r="H675" s="124"/>
      <c r="I675" s="124"/>
      <c r="J675" s="152"/>
      <c r="K675" s="124"/>
    </row>
    <row r="676" spans="4:11">
      <c r="D676" s="124"/>
      <c r="E676" s="124"/>
      <c r="F676" s="124"/>
      <c r="G676" s="124"/>
      <c r="H676" s="124"/>
      <c r="I676" s="124"/>
      <c r="J676" s="152"/>
      <c r="K676" s="124"/>
    </row>
    <row r="677" spans="4:11">
      <c r="D677" s="124"/>
      <c r="E677" s="124"/>
      <c r="F677" s="124"/>
      <c r="G677" s="124"/>
      <c r="H677" s="124"/>
      <c r="I677" s="124"/>
      <c r="J677" s="152"/>
      <c r="K677" s="124"/>
    </row>
    <row r="678" spans="4:11">
      <c r="D678" s="124"/>
      <c r="E678" s="124"/>
      <c r="F678" s="124"/>
      <c r="G678" s="124"/>
      <c r="H678" s="124"/>
      <c r="I678" s="124"/>
      <c r="J678" s="152"/>
      <c r="K678" s="124"/>
    </row>
    <row r="679" spans="4:11">
      <c r="D679" s="124"/>
      <c r="E679" s="124"/>
      <c r="F679" s="124"/>
      <c r="G679" s="124"/>
      <c r="H679" s="124"/>
      <c r="I679" s="124"/>
      <c r="J679" s="152"/>
      <c r="K679" s="124"/>
    </row>
    <row r="680" spans="4:11">
      <c r="D680" s="124"/>
      <c r="E680" s="124"/>
      <c r="F680" s="124"/>
      <c r="G680" s="124"/>
      <c r="H680" s="124"/>
      <c r="I680" s="124"/>
      <c r="J680" s="152"/>
      <c r="K680" s="124"/>
    </row>
    <row r="681" spans="4:11">
      <c r="D681" s="124"/>
      <c r="E681" s="124"/>
      <c r="F681" s="124"/>
      <c r="G681" s="124"/>
      <c r="H681" s="124"/>
      <c r="I681" s="124"/>
      <c r="J681" s="152"/>
      <c r="K681" s="124"/>
    </row>
    <row r="682" spans="4:11">
      <c r="D682" s="124"/>
      <c r="E682" s="124"/>
      <c r="F682" s="124"/>
      <c r="G682" s="124"/>
      <c r="H682" s="124"/>
      <c r="I682" s="124"/>
      <c r="J682" s="152"/>
      <c r="K682" s="124"/>
    </row>
    <row r="683" spans="4:11">
      <c r="D683" s="124"/>
      <c r="E683" s="124"/>
      <c r="F683" s="124"/>
      <c r="G683" s="124"/>
      <c r="H683" s="124"/>
      <c r="I683" s="124"/>
      <c r="J683" s="152"/>
      <c r="K683" s="124"/>
    </row>
    <row r="684" spans="4:11">
      <c r="D684" s="124"/>
      <c r="E684" s="124"/>
      <c r="F684" s="124"/>
      <c r="G684" s="124"/>
      <c r="H684" s="124"/>
      <c r="I684" s="124"/>
      <c r="J684" s="152"/>
      <c r="K684" s="124"/>
    </row>
    <row r="685" spans="4:11">
      <c r="D685" s="124"/>
      <c r="E685" s="124"/>
      <c r="F685" s="124"/>
      <c r="G685" s="124"/>
      <c r="H685" s="124"/>
      <c r="I685" s="124"/>
      <c r="J685" s="152"/>
      <c r="K685" s="124"/>
    </row>
    <row r="686" spans="4:11">
      <c r="D686" s="124"/>
      <c r="E686" s="124"/>
      <c r="F686" s="124"/>
      <c r="G686" s="124"/>
      <c r="H686" s="124"/>
      <c r="I686" s="124"/>
      <c r="J686" s="152"/>
      <c r="K686" s="124"/>
    </row>
    <row r="687" spans="4:11">
      <c r="D687" s="124"/>
      <c r="E687" s="124"/>
      <c r="F687" s="124"/>
      <c r="G687" s="124"/>
      <c r="H687" s="124"/>
      <c r="I687" s="124"/>
      <c r="J687" s="152"/>
      <c r="K687" s="124"/>
    </row>
    <row r="688" spans="4:11">
      <c r="D688" s="124"/>
      <c r="E688" s="124"/>
      <c r="F688" s="124"/>
      <c r="G688" s="124"/>
      <c r="H688" s="124"/>
      <c r="I688" s="124"/>
      <c r="J688" s="152"/>
      <c r="K688" s="124"/>
    </row>
    <row r="689" spans="4:11">
      <c r="D689" s="124"/>
      <c r="E689" s="124"/>
      <c r="F689" s="124"/>
      <c r="G689" s="124"/>
      <c r="H689" s="124"/>
      <c r="I689" s="124"/>
      <c r="J689" s="152"/>
      <c r="K689" s="124"/>
    </row>
    <row r="690" spans="4:11">
      <c r="D690" s="124"/>
      <c r="E690" s="124"/>
      <c r="F690" s="124"/>
      <c r="G690" s="124"/>
      <c r="H690" s="124"/>
      <c r="I690" s="124"/>
      <c r="J690" s="152"/>
      <c r="K690" s="124"/>
    </row>
    <row r="691" spans="4:11">
      <c r="D691" s="124"/>
      <c r="E691" s="124"/>
      <c r="F691" s="124"/>
      <c r="G691" s="124"/>
      <c r="H691" s="124"/>
      <c r="I691" s="124"/>
      <c r="J691" s="152"/>
      <c r="K691" s="124"/>
    </row>
    <row r="692" spans="4:11">
      <c r="D692" s="124"/>
      <c r="E692" s="124"/>
      <c r="F692" s="124"/>
      <c r="G692" s="124"/>
      <c r="H692" s="124"/>
      <c r="I692" s="124"/>
      <c r="J692" s="152"/>
      <c r="K692" s="124"/>
    </row>
    <row r="693" spans="4:11">
      <c r="D693" s="124"/>
      <c r="E693" s="124"/>
      <c r="F693" s="124"/>
      <c r="G693" s="124"/>
      <c r="H693" s="124"/>
      <c r="I693" s="124"/>
      <c r="J693" s="152"/>
      <c r="K693" s="124"/>
    </row>
    <row r="694" spans="4:11">
      <c r="D694" s="124"/>
      <c r="E694" s="124"/>
      <c r="F694" s="124"/>
      <c r="G694" s="124"/>
      <c r="H694" s="124"/>
      <c r="I694" s="124"/>
      <c r="J694" s="152"/>
      <c r="K694" s="124"/>
    </row>
    <row r="695" spans="4:11">
      <c r="D695" s="124"/>
      <c r="E695" s="124"/>
      <c r="F695" s="124"/>
      <c r="G695" s="124"/>
      <c r="H695" s="124"/>
      <c r="I695" s="124"/>
      <c r="J695" s="152"/>
      <c r="K695" s="124"/>
    </row>
    <row r="696" spans="4:11">
      <c r="D696" s="124"/>
      <c r="E696" s="124"/>
      <c r="F696" s="124"/>
      <c r="G696" s="124"/>
      <c r="H696" s="124"/>
      <c r="I696" s="124"/>
      <c r="J696" s="152"/>
      <c r="K696" s="124"/>
    </row>
    <row r="697" spans="4:11">
      <c r="D697" s="124"/>
      <c r="E697" s="124"/>
      <c r="F697" s="124"/>
      <c r="G697" s="124"/>
      <c r="H697" s="124"/>
      <c r="I697" s="124"/>
      <c r="J697" s="152"/>
      <c r="K697" s="124"/>
    </row>
    <row r="698" spans="4:11">
      <c r="D698" s="124"/>
      <c r="E698" s="124"/>
      <c r="F698" s="124"/>
      <c r="G698" s="124"/>
      <c r="H698" s="124"/>
      <c r="I698" s="124"/>
      <c r="J698" s="152"/>
      <c r="K698" s="124"/>
    </row>
    <row r="699" spans="4:11">
      <c r="D699" s="124"/>
      <c r="E699" s="124"/>
      <c r="F699" s="124"/>
      <c r="G699" s="124"/>
      <c r="H699" s="124"/>
      <c r="I699" s="124"/>
      <c r="J699" s="152"/>
      <c r="K699" s="124"/>
    </row>
    <row r="700" spans="4:11">
      <c r="D700" s="124"/>
      <c r="E700" s="124"/>
      <c r="F700" s="124"/>
      <c r="G700" s="124"/>
      <c r="H700" s="124"/>
      <c r="I700" s="124"/>
      <c r="J700" s="152"/>
      <c r="K700" s="124"/>
    </row>
    <row r="701" spans="4:11">
      <c r="D701" s="124"/>
      <c r="E701" s="124"/>
      <c r="F701" s="124"/>
      <c r="G701" s="124"/>
      <c r="H701" s="124"/>
      <c r="I701" s="124"/>
      <c r="J701" s="152"/>
      <c r="K701" s="124"/>
    </row>
    <row r="702" spans="4:11">
      <c r="D702" s="124"/>
      <c r="E702" s="124"/>
      <c r="F702" s="124"/>
      <c r="G702" s="124"/>
      <c r="H702" s="124"/>
      <c r="I702" s="124"/>
      <c r="J702" s="152"/>
      <c r="K702" s="124"/>
    </row>
    <row r="703" spans="4:11">
      <c r="D703" s="124"/>
      <c r="E703" s="124"/>
      <c r="F703" s="124"/>
      <c r="G703" s="124"/>
      <c r="H703" s="124"/>
      <c r="I703" s="124"/>
      <c r="J703" s="152"/>
      <c r="K703" s="124"/>
    </row>
    <row r="704" spans="4:11">
      <c r="D704" s="124"/>
      <c r="E704" s="124"/>
      <c r="F704" s="124"/>
      <c r="G704" s="124"/>
      <c r="H704" s="124"/>
      <c r="I704" s="124"/>
      <c r="J704" s="152"/>
      <c r="K704" s="124"/>
    </row>
    <row r="705" spans="4:11">
      <c r="D705" s="124"/>
      <c r="E705" s="124"/>
      <c r="F705" s="124"/>
      <c r="G705" s="124"/>
      <c r="H705" s="124"/>
      <c r="I705" s="124"/>
      <c r="J705" s="152"/>
      <c r="K705" s="124"/>
    </row>
    <row r="706" spans="4:11">
      <c r="D706" s="124"/>
      <c r="E706" s="124"/>
      <c r="F706" s="124"/>
      <c r="G706" s="124"/>
      <c r="H706" s="124"/>
      <c r="I706" s="124"/>
      <c r="J706" s="152"/>
      <c r="K706" s="124"/>
    </row>
    <row r="707" spans="4:11">
      <c r="D707" s="124"/>
      <c r="E707" s="124"/>
      <c r="F707" s="124"/>
      <c r="G707" s="124"/>
      <c r="H707" s="124"/>
      <c r="I707" s="124"/>
      <c r="J707" s="152"/>
      <c r="K707" s="124"/>
    </row>
    <row r="708" spans="4:11">
      <c r="D708" s="124"/>
      <c r="E708" s="124"/>
      <c r="F708" s="124"/>
      <c r="G708" s="124"/>
      <c r="H708" s="124"/>
      <c r="I708" s="124"/>
      <c r="J708" s="152"/>
      <c r="K708" s="124"/>
    </row>
    <row r="709" spans="4:11">
      <c r="D709" s="124"/>
      <c r="E709" s="124"/>
      <c r="F709" s="124"/>
      <c r="G709" s="124"/>
      <c r="H709" s="124"/>
      <c r="I709" s="124"/>
      <c r="J709" s="152"/>
      <c r="K709" s="124"/>
    </row>
    <row r="710" spans="4:11">
      <c r="D710" s="124"/>
      <c r="E710" s="124"/>
      <c r="F710" s="124"/>
      <c r="G710" s="124"/>
      <c r="H710" s="124"/>
      <c r="I710" s="124"/>
      <c r="J710" s="152"/>
      <c r="K710" s="124"/>
    </row>
    <row r="711" spans="4:11">
      <c r="D711" s="124"/>
      <c r="E711" s="124"/>
      <c r="F711" s="124"/>
      <c r="G711" s="124"/>
      <c r="H711" s="124"/>
      <c r="I711" s="124"/>
      <c r="J711" s="152"/>
      <c r="K711" s="124"/>
    </row>
    <row r="712" spans="4:11">
      <c r="D712" s="124"/>
      <c r="E712" s="124"/>
      <c r="F712" s="124"/>
      <c r="G712" s="124"/>
      <c r="H712" s="124"/>
      <c r="I712" s="124"/>
      <c r="J712" s="152"/>
      <c r="K712" s="124"/>
    </row>
    <row r="713" spans="4:11">
      <c r="D713" s="124"/>
      <c r="E713" s="124"/>
      <c r="F713" s="124"/>
      <c r="G713" s="124"/>
      <c r="H713" s="124"/>
      <c r="I713" s="124"/>
      <c r="J713" s="152"/>
      <c r="K713" s="124"/>
    </row>
    <row r="714" spans="4:11">
      <c r="D714" s="124"/>
      <c r="E714" s="124"/>
      <c r="F714" s="124"/>
      <c r="G714" s="124"/>
      <c r="H714" s="124"/>
      <c r="I714" s="124"/>
      <c r="J714" s="152"/>
      <c r="K714" s="124"/>
    </row>
    <row r="715" spans="4:11">
      <c r="D715" s="124"/>
      <c r="E715" s="124"/>
      <c r="F715" s="124"/>
      <c r="G715" s="124"/>
      <c r="H715" s="124"/>
      <c r="I715" s="124"/>
      <c r="J715" s="152"/>
      <c r="K715" s="124"/>
    </row>
    <row r="716" spans="4:11">
      <c r="D716" s="124"/>
      <c r="E716" s="124"/>
      <c r="F716" s="124"/>
      <c r="G716" s="124"/>
      <c r="H716" s="124"/>
      <c r="I716" s="124"/>
      <c r="J716" s="152"/>
      <c r="K716" s="124"/>
    </row>
    <row r="717" spans="4:11">
      <c r="D717" s="124"/>
      <c r="E717" s="124"/>
      <c r="F717" s="124"/>
      <c r="G717" s="124"/>
      <c r="H717" s="124"/>
      <c r="I717" s="124"/>
      <c r="J717" s="152"/>
      <c r="K717" s="124"/>
    </row>
    <row r="718" spans="4:11">
      <c r="D718" s="124"/>
      <c r="E718" s="124"/>
      <c r="F718" s="124"/>
      <c r="G718" s="124"/>
      <c r="H718" s="124"/>
      <c r="I718" s="124"/>
      <c r="J718" s="152"/>
      <c r="K718" s="124"/>
    </row>
    <row r="719" spans="4:11">
      <c r="D719" s="124"/>
      <c r="E719" s="124"/>
      <c r="F719" s="124"/>
      <c r="G719" s="124"/>
      <c r="H719" s="124"/>
      <c r="I719" s="124"/>
      <c r="J719" s="152"/>
      <c r="K719" s="124"/>
    </row>
    <row r="720" spans="4:11">
      <c r="D720" s="124"/>
      <c r="E720" s="124"/>
      <c r="F720" s="124"/>
      <c r="G720" s="124"/>
      <c r="H720" s="124"/>
      <c r="I720" s="124"/>
      <c r="J720" s="152"/>
      <c r="K720" s="124"/>
    </row>
    <row r="721" spans="4:11">
      <c r="D721" s="124"/>
      <c r="E721" s="124"/>
      <c r="F721" s="124"/>
      <c r="G721" s="124"/>
      <c r="H721" s="124"/>
      <c r="I721" s="124"/>
      <c r="J721" s="152"/>
      <c r="K721" s="124"/>
    </row>
    <row r="722" spans="4:11">
      <c r="D722" s="124"/>
      <c r="E722" s="124"/>
      <c r="F722" s="124"/>
      <c r="G722" s="124"/>
      <c r="H722" s="124"/>
      <c r="I722" s="124"/>
      <c r="J722" s="152"/>
      <c r="K722" s="124"/>
    </row>
    <row r="723" spans="4:11">
      <c r="D723" s="124"/>
      <c r="E723" s="124"/>
      <c r="F723" s="124"/>
      <c r="G723" s="124"/>
      <c r="H723" s="124"/>
      <c r="I723" s="124"/>
      <c r="J723" s="152"/>
      <c r="K723" s="124"/>
    </row>
    <row r="724" spans="4:11">
      <c r="D724" s="124"/>
      <c r="E724" s="124"/>
      <c r="F724" s="124"/>
      <c r="G724" s="124"/>
      <c r="H724" s="124"/>
      <c r="I724" s="124"/>
      <c r="J724" s="152"/>
      <c r="K724" s="124"/>
    </row>
    <row r="725" spans="4:11">
      <c r="D725" s="124"/>
      <c r="E725" s="124"/>
      <c r="F725" s="124"/>
      <c r="G725" s="124"/>
      <c r="H725" s="124"/>
      <c r="I725" s="124"/>
      <c r="J725" s="152"/>
      <c r="K725" s="124"/>
    </row>
    <row r="726" spans="4:11">
      <c r="D726" s="124"/>
      <c r="E726" s="124"/>
      <c r="F726" s="124"/>
      <c r="G726" s="124"/>
      <c r="H726" s="124"/>
      <c r="I726" s="124"/>
      <c r="J726" s="152"/>
      <c r="K726" s="124"/>
    </row>
    <row r="727" spans="4:11">
      <c r="D727" s="124"/>
      <c r="E727" s="124"/>
      <c r="F727" s="124"/>
      <c r="G727" s="124"/>
      <c r="H727" s="124"/>
      <c r="I727" s="124"/>
      <c r="J727" s="152"/>
      <c r="K727" s="124"/>
    </row>
    <row r="728" spans="4:11">
      <c r="D728" s="124"/>
      <c r="E728" s="124"/>
      <c r="F728" s="124"/>
      <c r="G728" s="124"/>
      <c r="H728" s="124"/>
      <c r="I728" s="124"/>
      <c r="J728" s="152"/>
      <c r="K728" s="124"/>
    </row>
    <row r="729" spans="4:11">
      <c r="D729" s="124"/>
      <c r="E729" s="124"/>
      <c r="F729" s="124"/>
      <c r="G729" s="124"/>
      <c r="H729" s="124"/>
      <c r="I729" s="124"/>
      <c r="J729" s="152"/>
      <c r="K729" s="124"/>
    </row>
    <row r="730" spans="4:11">
      <c r="D730" s="124"/>
      <c r="E730" s="124"/>
      <c r="F730" s="124"/>
      <c r="G730" s="124"/>
      <c r="H730" s="124"/>
      <c r="I730" s="124"/>
      <c r="J730" s="152"/>
      <c r="K730" s="124"/>
    </row>
    <row r="731" spans="4:11">
      <c r="D731" s="124"/>
      <c r="E731" s="124"/>
      <c r="F731" s="124"/>
      <c r="G731" s="124"/>
      <c r="H731" s="124"/>
      <c r="I731" s="124"/>
      <c r="J731" s="152"/>
      <c r="K731" s="124"/>
    </row>
    <row r="732" spans="4:11">
      <c r="D732" s="124"/>
      <c r="E732" s="124"/>
      <c r="F732" s="124"/>
      <c r="G732" s="124"/>
      <c r="H732" s="124"/>
      <c r="I732" s="124"/>
      <c r="J732" s="152"/>
      <c r="K732" s="124"/>
    </row>
    <row r="733" spans="4:11">
      <c r="D733" s="124"/>
      <c r="E733" s="124"/>
      <c r="F733" s="124"/>
      <c r="G733" s="124"/>
      <c r="H733" s="124"/>
      <c r="I733" s="124"/>
      <c r="J733" s="152"/>
      <c r="K733" s="124"/>
    </row>
    <row r="734" spans="4:11">
      <c r="D734" s="124"/>
      <c r="E734" s="124"/>
      <c r="F734" s="124"/>
      <c r="G734" s="124"/>
      <c r="H734" s="124"/>
      <c r="I734" s="124"/>
      <c r="J734" s="152"/>
      <c r="K734" s="124"/>
    </row>
    <row r="735" spans="4:11">
      <c r="D735" s="124"/>
      <c r="E735" s="124"/>
      <c r="F735" s="124"/>
      <c r="G735" s="124"/>
      <c r="H735" s="124"/>
      <c r="I735" s="124"/>
      <c r="J735" s="152"/>
      <c r="K735" s="124"/>
    </row>
    <row r="736" spans="4:11">
      <c r="D736" s="124"/>
      <c r="E736" s="124"/>
      <c r="F736" s="124"/>
      <c r="G736" s="124"/>
      <c r="H736" s="124"/>
      <c r="I736" s="124"/>
      <c r="J736" s="152"/>
      <c r="K736" s="124"/>
    </row>
    <row r="737" spans="4:11">
      <c r="D737" s="124"/>
      <c r="E737" s="124"/>
      <c r="F737" s="124"/>
      <c r="G737" s="124"/>
      <c r="H737" s="124"/>
      <c r="I737" s="124"/>
      <c r="J737" s="152"/>
      <c r="K737" s="124"/>
    </row>
    <row r="738" spans="4:11">
      <c r="D738" s="124"/>
      <c r="E738" s="124"/>
      <c r="F738" s="124"/>
      <c r="G738" s="124"/>
      <c r="H738" s="124"/>
      <c r="I738" s="124"/>
      <c r="J738" s="152"/>
      <c r="K738" s="124"/>
    </row>
    <row r="739" spans="4:11">
      <c r="D739" s="124"/>
      <c r="E739" s="124"/>
      <c r="F739" s="124"/>
      <c r="G739" s="124"/>
      <c r="H739" s="124"/>
      <c r="I739" s="124"/>
      <c r="J739" s="152"/>
      <c r="K739" s="124"/>
    </row>
    <row r="740" spans="4:11">
      <c r="D740" s="124"/>
      <c r="E740" s="124"/>
      <c r="F740" s="124"/>
      <c r="G740" s="124"/>
      <c r="H740" s="124"/>
      <c r="I740" s="124"/>
      <c r="J740" s="152"/>
      <c r="K740" s="124"/>
    </row>
    <row r="741" spans="4:11">
      <c r="D741" s="124"/>
      <c r="E741" s="124"/>
      <c r="F741" s="124"/>
      <c r="G741" s="124"/>
      <c r="H741" s="124"/>
      <c r="I741" s="124"/>
      <c r="J741" s="152"/>
      <c r="K741" s="124"/>
    </row>
    <row r="742" spans="4:11">
      <c r="D742" s="124"/>
      <c r="E742" s="124"/>
      <c r="F742" s="124"/>
      <c r="G742" s="124"/>
      <c r="H742" s="124"/>
      <c r="I742" s="124"/>
      <c r="J742" s="152"/>
      <c r="K742" s="124"/>
    </row>
    <row r="743" spans="4:11">
      <c r="D743" s="124"/>
      <c r="E743" s="124"/>
      <c r="F743" s="124"/>
      <c r="G743" s="124"/>
      <c r="H743" s="124"/>
      <c r="I743" s="124"/>
      <c r="J743" s="152"/>
      <c r="K743" s="124"/>
    </row>
    <row r="744" spans="4:11">
      <c r="D744" s="124"/>
      <c r="E744" s="124"/>
      <c r="F744" s="124"/>
      <c r="G744" s="124"/>
      <c r="H744" s="124"/>
      <c r="I744" s="124"/>
      <c r="J744" s="152"/>
      <c r="K744" s="124"/>
    </row>
    <row r="745" spans="4:11">
      <c r="D745" s="124"/>
      <c r="E745" s="124"/>
      <c r="F745" s="124"/>
      <c r="G745" s="124"/>
      <c r="H745" s="124"/>
      <c r="I745" s="124"/>
      <c r="J745" s="152"/>
      <c r="K745" s="124"/>
    </row>
    <row r="746" spans="4:11">
      <c r="D746" s="124"/>
      <c r="E746" s="124"/>
      <c r="F746" s="124"/>
      <c r="G746" s="124"/>
      <c r="H746" s="124"/>
      <c r="I746" s="124"/>
      <c r="J746" s="152"/>
      <c r="K746" s="124"/>
    </row>
    <row r="747" spans="4:11">
      <c r="D747" s="124"/>
      <c r="E747" s="124"/>
      <c r="F747" s="124"/>
      <c r="G747" s="124"/>
      <c r="H747" s="124"/>
      <c r="I747" s="124"/>
      <c r="J747" s="152"/>
      <c r="K747" s="124"/>
    </row>
    <row r="748" spans="4:11">
      <c r="D748" s="124"/>
      <c r="E748" s="124"/>
      <c r="F748" s="124"/>
      <c r="G748" s="124"/>
      <c r="H748" s="124"/>
      <c r="I748" s="124"/>
      <c r="J748" s="152"/>
      <c r="K748" s="124"/>
    </row>
    <row r="749" spans="4:11">
      <c r="D749" s="124"/>
      <c r="E749" s="124"/>
      <c r="F749" s="124"/>
      <c r="G749" s="124"/>
      <c r="H749" s="124"/>
      <c r="I749" s="124"/>
      <c r="J749" s="152"/>
      <c r="K749" s="124"/>
    </row>
    <row r="750" spans="4:11">
      <c r="D750" s="124"/>
      <c r="E750" s="124"/>
      <c r="F750" s="124"/>
      <c r="G750" s="124"/>
      <c r="H750" s="124"/>
      <c r="I750" s="124"/>
      <c r="J750" s="152"/>
      <c r="K750" s="124"/>
    </row>
    <row r="751" spans="4:11">
      <c r="D751" s="124"/>
      <c r="E751" s="124"/>
      <c r="F751" s="124"/>
      <c r="G751" s="124"/>
      <c r="H751" s="124"/>
      <c r="I751" s="124"/>
      <c r="J751" s="152"/>
      <c r="K751" s="124"/>
    </row>
    <row r="752" spans="4:11">
      <c r="D752" s="124"/>
      <c r="E752" s="124"/>
      <c r="F752" s="124"/>
      <c r="G752" s="124"/>
      <c r="H752" s="124"/>
      <c r="I752" s="124"/>
      <c r="J752" s="152"/>
      <c r="K752" s="124"/>
    </row>
    <row r="753" spans="4:11">
      <c r="D753" s="124"/>
      <c r="E753" s="124"/>
      <c r="F753" s="124"/>
      <c r="G753" s="124"/>
      <c r="H753" s="124"/>
      <c r="I753" s="124"/>
      <c r="J753" s="152"/>
      <c r="K753" s="124"/>
    </row>
    <row r="754" spans="4:11">
      <c r="D754" s="124"/>
      <c r="E754" s="124"/>
      <c r="F754" s="124"/>
      <c r="G754" s="124"/>
      <c r="H754" s="124"/>
      <c r="I754" s="124"/>
      <c r="J754" s="152"/>
      <c r="K754" s="124"/>
    </row>
    <row r="755" spans="4:11">
      <c r="D755" s="124"/>
      <c r="E755" s="124"/>
      <c r="F755" s="124"/>
      <c r="G755" s="124"/>
      <c r="H755" s="124"/>
      <c r="I755" s="124"/>
      <c r="J755" s="152"/>
      <c r="K755" s="124"/>
    </row>
    <row r="756" spans="4:11">
      <c r="D756" s="124"/>
      <c r="E756" s="124"/>
      <c r="F756" s="124"/>
      <c r="G756" s="124"/>
      <c r="H756" s="124"/>
      <c r="I756" s="124"/>
      <c r="J756" s="152"/>
      <c r="K756" s="124"/>
    </row>
    <row r="757" spans="4:11">
      <c r="D757" s="124"/>
      <c r="E757" s="124"/>
      <c r="F757" s="124"/>
      <c r="G757" s="124"/>
      <c r="H757" s="124"/>
      <c r="I757" s="124"/>
      <c r="J757" s="152"/>
      <c r="K757" s="124"/>
    </row>
    <row r="758" spans="4:11">
      <c r="D758" s="124"/>
      <c r="E758" s="124"/>
      <c r="F758" s="124"/>
      <c r="G758" s="124"/>
      <c r="H758" s="124"/>
      <c r="I758" s="124"/>
      <c r="J758" s="152"/>
      <c r="K758" s="124"/>
    </row>
    <row r="759" spans="4:11">
      <c r="D759" s="124"/>
      <c r="E759" s="124"/>
      <c r="F759" s="124"/>
      <c r="G759" s="124"/>
      <c r="H759" s="124"/>
      <c r="I759" s="124"/>
      <c r="J759" s="152"/>
      <c r="K759" s="124"/>
    </row>
    <row r="760" spans="4:11">
      <c r="D760" s="124"/>
      <c r="E760" s="124"/>
      <c r="F760" s="124"/>
      <c r="G760" s="124"/>
      <c r="H760" s="124"/>
      <c r="I760" s="124"/>
      <c r="J760" s="152"/>
      <c r="K760" s="124"/>
    </row>
    <row r="761" spans="4:11">
      <c r="D761" s="124"/>
      <c r="E761" s="124"/>
      <c r="F761" s="124"/>
      <c r="G761" s="124"/>
      <c r="H761" s="124"/>
      <c r="I761" s="124"/>
      <c r="J761" s="152"/>
      <c r="K761" s="124"/>
    </row>
    <row r="762" spans="4:11">
      <c r="D762" s="124"/>
      <c r="E762" s="124"/>
      <c r="F762" s="124"/>
      <c r="G762" s="124"/>
      <c r="H762" s="124"/>
      <c r="I762" s="124"/>
      <c r="J762" s="152"/>
      <c r="K762" s="124"/>
    </row>
    <row r="763" spans="4:11">
      <c r="D763" s="124"/>
      <c r="E763" s="124"/>
      <c r="F763" s="124"/>
      <c r="G763" s="124"/>
      <c r="H763" s="124"/>
      <c r="I763" s="124"/>
      <c r="J763" s="152"/>
      <c r="K763" s="124"/>
    </row>
    <row r="764" spans="4:11">
      <c r="D764" s="124"/>
      <c r="E764" s="124"/>
      <c r="F764" s="124"/>
      <c r="G764" s="124"/>
      <c r="H764" s="124"/>
      <c r="I764" s="124"/>
      <c r="J764" s="152"/>
      <c r="K764" s="124"/>
    </row>
    <row r="765" spans="4:11">
      <c r="D765" s="124"/>
      <c r="E765" s="124"/>
      <c r="F765" s="124"/>
      <c r="G765" s="124"/>
      <c r="H765" s="124"/>
      <c r="I765" s="124"/>
      <c r="J765" s="152"/>
      <c r="K765" s="124"/>
    </row>
    <row r="766" spans="4:11">
      <c r="D766" s="124"/>
      <c r="E766" s="124"/>
      <c r="F766" s="124"/>
      <c r="G766" s="124"/>
      <c r="H766" s="124"/>
      <c r="I766" s="124"/>
      <c r="J766" s="152"/>
      <c r="K766" s="124"/>
    </row>
    <row r="767" spans="4:11">
      <c r="D767" s="124"/>
      <c r="E767" s="124"/>
      <c r="F767" s="124"/>
      <c r="G767" s="124"/>
      <c r="H767" s="124"/>
      <c r="I767" s="124"/>
      <c r="J767" s="152"/>
      <c r="K767" s="124"/>
    </row>
    <row r="768" spans="4:11">
      <c r="D768" s="124"/>
      <c r="E768" s="124"/>
      <c r="F768" s="124"/>
      <c r="G768" s="124"/>
      <c r="H768" s="124"/>
      <c r="I768" s="124"/>
      <c r="J768" s="152"/>
      <c r="K768" s="124"/>
    </row>
    <row r="769" spans="4:11">
      <c r="D769" s="124"/>
      <c r="E769" s="124"/>
      <c r="F769" s="124"/>
      <c r="G769" s="124"/>
      <c r="H769" s="124"/>
      <c r="I769" s="124"/>
      <c r="J769" s="152"/>
      <c r="K769" s="124"/>
    </row>
    <row r="770" spans="4:11">
      <c r="D770" s="124"/>
      <c r="E770" s="124"/>
      <c r="F770" s="124"/>
      <c r="G770" s="124"/>
      <c r="H770" s="124"/>
      <c r="I770" s="124"/>
      <c r="J770" s="152"/>
      <c r="K770" s="124"/>
    </row>
    <row r="771" spans="4:11">
      <c r="D771" s="124"/>
      <c r="E771" s="124"/>
      <c r="F771" s="124"/>
      <c r="G771" s="124"/>
      <c r="H771" s="124"/>
      <c r="I771" s="124"/>
      <c r="J771" s="152"/>
      <c r="K771" s="124"/>
    </row>
    <row r="772" spans="4:11">
      <c r="D772" s="124"/>
      <c r="E772" s="124"/>
      <c r="F772" s="124"/>
      <c r="G772" s="124"/>
      <c r="H772" s="124"/>
      <c r="I772" s="124"/>
      <c r="J772" s="152"/>
      <c r="K772" s="124"/>
    </row>
    <row r="773" spans="4:11">
      <c r="D773" s="124"/>
      <c r="E773" s="124"/>
      <c r="F773" s="124"/>
      <c r="G773" s="124"/>
      <c r="H773" s="124"/>
      <c r="I773" s="124"/>
      <c r="J773" s="152"/>
      <c r="K773" s="124"/>
    </row>
    <row r="774" spans="4:11">
      <c r="D774" s="124"/>
      <c r="E774" s="124"/>
      <c r="F774" s="124"/>
      <c r="G774" s="124"/>
      <c r="H774" s="124"/>
      <c r="I774" s="124"/>
      <c r="J774" s="152"/>
      <c r="K774" s="124"/>
    </row>
    <row r="775" spans="4:11">
      <c r="D775" s="124"/>
      <c r="E775" s="124"/>
      <c r="F775" s="124"/>
      <c r="G775" s="124"/>
      <c r="H775" s="124"/>
      <c r="I775" s="124"/>
      <c r="J775" s="152"/>
      <c r="K775" s="124"/>
    </row>
    <row r="776" spans="4:11">
      <c r="D776" s="124"/>
      <c r="E776" s="124"/>
      <c r="F776" s="124"/>
      <c r="G776" s="124"/>
      <c r="H776" s="124"/>
      <c r="I776" s="124"/>
      <c r="J776" s="152"/>
      <c r="K776" s="124"/>
    </row>
    <row r="777" spans="4:11">
      <c r="D777" s="124"/>
      <c r="E777" s="124"/>
      <c r="F777" s="124"/>
      <c r="G777" s="124"/>
      <c r="H777" s="124"/>
      <c r="I777" s="124"/>
      <c r="J777" s="152"/>
      <c r="K777" s="124"/>
    </row>
    <row r="778" spans="4:11">
      <c r="D778" s="124"/>
      <c r="E778" s="124"/>
      <c r="F778" s="124"/>
      <c r="G778" s="124"/>
      <c r="H778" s="124"/>
      <c r="I778" s="124"/>
      <c r="J778" s="152"/>
      <c r="K778" s="124"/>
    </row>
    <row r="779" spans="4:11">
      <c r="D779" s="124"/>
      <c r="E779" s="124"/>
      <c r="F779" s="124"/>
      <c r="G779" s="124"/>
      <c r="H779" s="124"/>
      <c r="I779" s="124"/>
      <c r="J779" s="152"/>
      <c r="K779" s="124"/>
    </row>
    <row r="780" spans="4:11">
      <c r="D780" s="124"/>
      <c r="E780" s="124"/>
      <c r="F780" s="124"/>
      <c r="G780" s="124"/>
      <c r="H780" s="124"/>
      <c r="I780" s="124"/>
      <c r="J780" s="152"/>
      <c r="K780" s="124"/>
    </row>
    <row r="781" spans="4:11">
      <c r="D781" s="124"/>
      <c r="E781" s="124"/>
      <c r="F781" s="124"/>
      <c r="G781" s="124"/>
      <c r="H781" s="124"/>
      <c r="I781" s="124"/>
      <c r="J781" s="152"/>
      <c r="K781" s="124"/>
    </row>
    <row r="782" spans="4:11">
      <c r="D782" s="124"/>
      <c r="E782" s="124"/>
      <c r="F782" s="124"/>
      <c r="G782" s="124"/>
      <c r="H782" s="124"/>
      <c r="I782" s="124"/>
      <c r="J782" s="152"/>
      <c r="K782" s="124"/>
    </row>
    <row r="783" spans="4:11">
      <c r="D783" s="124"/>
      <c r="E783" s="124"/>
      <c r="F783" s="124"/>
      <c r="G783" s="124"/>
      <c r="H783" s="124"/>
      <c r="I783" s="124"/>
      <c r="J783" s="152"/>
      <c r="K783" s="124"/>
    </row>
    <row r="784" spans="4:11">
      <c r="D784" s="124"/>
      <c r="E784" s="124"/>
      <c r="F784" s="124"/>
      <c r="G784" s="124"/>
      <c r="H784" s="124"/>
      <c r="I784" s="124"/>
      <c r="J784" s="152"/>
      <c r="K784" s="124"/>
    </row>
    <row r="785" spans="4:11">
      <c r="D785" s="124"/>
      <c r="E785" s="124"/>
      <c r="F785" s="124"/>
      <c r="G785" s="124"/>
      <c r="H785" s="124"/>
      <c r="I785" s="124"/>
      <c r="J785" s="152"/>
      <c r="K785" s="124"/>
    </row>
    <row r="786" spans="4:11">
      <c r="D786" s="124"/>
      <c r="E786" s="124"/>
      <c r="F786" s="124"/>
      <c r="G786" s="124"/>
      <c r="H786" s="124"/>
      <c r="I786" s="124"/>
      <c r="J786" s="152"/>
      <c r="K786" s="124"/>
    </row>
    <row r="787" spans="4:11">
      <c r="D787" s="124"/>
      <c r="E787" s="124"/>
      <c r="F787" s="124"/>
      <c r="G787" s="124"/>
      <c r="H787" s="124"/>
      <c r="I787" s="124"/>
      <c r="J787" s="152"/>
      <c r="K787" s="124"/>
    </row>
    <row r="788" spans="4:11">
      <c r="D788" s="124"/>
      <c r="E788" s="124"/>
      <c r="F788" s="124"/>
      <c r="G788" s="124"/>
      <c r="H788" s="124"/>
      <c r="I788" s="124"/>
      <c r="J788" s="152"/>
      <c r="K788" s="124"/>
    </row>
    <row r="789" spans="4:11">
      <c r="D789" s="124"/>
      <c r="E789" s="124"/>
      <c r="F789" s="124"/>
      <c r="G789" s="124"/>
      <c r="H789" s="124"/>
      <c r="I789" s="124"/>
      <c r="J789" s="152"/>
      <c r="K789" s="124"/>
    </row>
    <row r="790" spans="4:11">
      <c r="D790" s="124"/>
      <c r="E790" s="124"/>
      <c r="F790" s="124"/>
      <c r="G790" s="124"/>
      <c r="H790" s="124"/>
      <c r="I790" s="124"/>
      <c r="J790" s="152"/>
      <c r="K790" s="124"/>
    </row>
    <row r="791" spans="4:11">
      <c r="D791" s="124"/>
      <c r="E791" s="124"/>
      <c r="F791" s="124"/>
      <c r="G791" s="124"/>
      <c r="H791" s="124"/>
      <c r="I791" s="124"/>
      <c r="J791" s="152"/>
      <c r="K791" s="124"/>
    </row>
    <row r="792" spans="4:11">
      <c r="D792" s="124"/>
      <c r="E792" s="124"/>
      <c r="F792" s="124"/>
      <c r="G792" s="124"/>
      <c r="H792" s="124"/>
      <c r="I792" s="124"/>
      <c r="J792" s="152"/>
      <c r="K792" s="124"/>
    </row>
    <row r="793" spans="4:11">
      <c r="D793" s="124"/>
      <c r="E793" s="124"/>
      <c r="F793" s="124"/>
      <c r="G793" s="124"/>
      <c r="H793" s="124"/>
      <c r="I793" s="124"/>
      <c r="J793" s="152"/>
      <c r="K793" s="124"/>
    </row>
    <row r="794" spans="4:11">
      <c r="D794" s="124"/>
      <c r="E794" s="124"/>
      <c r="F794" s="124"/>
      <c r="G794" s="124"/>
      <c r="H794" s="124"/>
      <c r="I794" s="124"/>
      <c r="J794" s="152"/>
      <c r="K794" s="124"/>
    </row>
    <row r="795" spans="4:11">
      <c r="D795" s="124"/>
      <c r="E795" s="124"/>
      <c r="F795" s="124"/>
      <c r="G795" s="124"/>
      <c r="H795" s="124"/>
      <c r="I795" s="124"/>
      <c r="J795" s="152"/>
      <c r="K795" s="124"/>
    </row>
    <row r="796" spans="4:11">
      <c r="D796" s="124"/>
      <c r="E796" s="124"/>
      <c r="F796" s="124"/>
      <c r="G796" s="124"/>
      <c r="H796" s="124"/>
      <c r="I796" s="124"/>
      <c r="J796" s="152"/>
      <c r="K796" s="124"/>
    </row>
    <row r="797" spans="4:11">
      <c r="D797" s="124"/>
      <c r="E797" s="124"/>
      <c r="F797" s="124"/>
      <c r="G797" s="124"/>
      <c r="H797" s="124"/>
      <c r="I797" s="124"/>
      <c r="J797" s="152"/>
      <c r="K797" s="124"/>
    </row>
    <row r="798" spans="4:11">
      <c r="D798" s="124"/>
      <c r="E798" s="124"/>
      <c r="F798" s="124"/>
      <c r="G798" s="124"/>
      <c r="H798" s="124"/>
      <c r="I798" s="124"/>
      <c r="J798" s="152"/>
      <c r="K798" s="124"/>
    </row>
    <row r="799" spans="4:11">
      <c r="D799" s="124"/>
      <c r="E799" s="124"/>
      <c r="F799" s="124"/>
      <c r="G799" s="124"/>
      <c r="H799" s="124"/>
      <c r="I799" s="124"/>
      <c r="J799" s="152"/>
      <c r="K799" s="124"/>
    </row>
    <row r="800" spans="4:11">
      <c r="D800" s="124"/>
      <c r="E800" s="124"/>
      <c r="F800" s="124"/>
      <c r="G800" s="124"/>
      <c r="H800" s="124"/>
      <c r="I800" s="124"/>
      <c r="J800" s="152"/>
      <c r="K800" s="124"/>
    </row>
    <row r="801" spans="4:11">
      <c r="D801" s="124"/>
      <c r="E801" s="124"/>
      <c r="F801" s="124"/>
      <c r="G801" s="124"/>
      <c r="H801" s="124"/>
      <c r="I801" s="124"/>
      <c r="J801" s="152"/>
      <c r="K801" s="124"/>
    </row>
    <row r="802" spans="4:11">
      <c r="D802" s="124"/>
      <c r="E802" s="124"/>
      <c r="F802" s="124"/>
      <c r="G802" s="124"/>
      <c r="H802" s="124"/>
      <c r="I802" s="124"/>
      <c r="J802" s="152"/>
      <c r="K802" s="124"/>
    </row>
    <row r="803" spans="4:11">
      <c r="D803" s="124"/>
      <c r="E803" s="124"/>
      <c r="F803" s="124"/>
      <c r="G803" s="124"/>
      <c r="H803" s="124"/>
      <c r="I803" s="124"/>
      <c r="J803" s="152"/>
      <c r="K803" s="124"/>
    </row>
    <row r="804" spans="4:11">
      <c r="D804" s="124"/>
      <c r="E804" s="124"/>
      <c r="F804" s="124"/>
      <c r="G804" s="124"/>
      <c r="H804" s="124"/>
      <c r="I804" s="124"/>
      <c r="J804" s="152"/>
      <c r="K804" s="124"/>
    </row>
    <row r="805" spans="4:11">
      <c r="D805" s="124"/>
      <c r="E805" s="124"/>
      <c r="F805" s="124"/>
      <c r="G805" s="124"/>
      <c r="H805" s="124"/>
      <c r="I805" s="124"/>
      <c r="J805" s="152"/>
      <c r="K805" s="124"/>
    </row>
    <row r="806" spans="4:11">
      <c r="D806" s="124"/>
      <c r="E806" s="124"/>
      <c r="F806" s="124"/>
      <c r="G806" s="124"/>
      <c r="H806" s="124"/>
      <c r="I806" s="124"/>
      <c r="J806" s="152"/>
      <c r="K806" s="124"/>
    </row>
    <row r="807" spans="4:11">
      <c r="D807" s="124"/>
      <c r="E807" s="124"/>
      <c r="F807" s="124"/>
      <c r="G807" s="124"/>
      <c r="H807" s="124"/>
      <c r="I807" s="124"/>
      <c r="J807" s="152"/>
      <c r="K807" s="124"/>
    </row>
    <row r="808" spans="4:11">
      <c r="D808" s="124"/>
      <c r="E808" s="124"/>
      <c r="F808" s="124"/>
      <c r="G808" s="124"/>
      <c r="H808" s="124"/>
      <c r="I808" s="124"/>
      <c r="J808" s="152"/>
      <c r="K808" s="124"/>
    </row>
    <row r="809" spans="4:11">
      <c r="D809" s="124"/>
      <c r="E809" s="124"/>
      <c r="F809" s="124"/>
      <c r="G809" s="124"/>
      <c r="H809" s="124"/>
      <c r="I809" s="124"/>
      <c r="J809" s="152"/>
      <c r="K809" s="124"/>
    </row>
    <row r="810" spans="4:11">
      <c r="D810" s="124"/>
      <c r="E810" s="124"/>
      <c r="F810" s="124"/>
      <c r="G810" s="124"/>
      <c r="H810" s="124"/>
      <c r="I810" s="124"/>
      <c r="J810" s="152"/>
      <c r="K810" s="124"/>
    </row>
    <row r="811" spans="4:11">
      <c r="D811" s="124"/>
      <c r="E811" s="124"/>
      <c r="F811" s="124"/>
      <c r="G811" s="124"/>
      <c r="H811" s="124"/>
      <c r="I811" s="124"/>
      <c r="J811" s="152"/>
      <c r="K811" s="124"/>
    </row>
    <row r="812" spans="4:11">
      <c r="D812" s="124"/>
      <c r="E812" s="124"/>
      <c r="F812" s="124"/>
      <c r="G812" s="124"/>
      <c r="H812" s="124"/>
      <c r="I812" s="124"/>
      <c r="J812" s="152"/>
      <c r="K812" s="124"/>
    </row>
    <row r="813" spans="4:11">
      <c r="D813" s="124"/>
      <c r="E813" s="124"/>
      <c r="F813" s="124"/>
      <c r="G813" s="124"/>
      <c r="H813" s="124"/>
      <c r="I813" s="124"/>
      <c r="J813" s="152"/>
      <c r="K813" s="124"/>
    </row>
    <row r="814" spans="4:11">
      <c r="D814" s="124"/>
      <c r="E814" s="124"/>
      <c r="F814" s="124"/>
      <c r="G814" s="124"/>
      <c r="H814" s="124"/>
      <c r="I814" s="124"/>
      <c r="J814" s="152"/>
      <c r="K814" s="124"/>
    </row>
    <row r="815" spans="4:11">
      <c r="D815" s="124"/>
      <c r="E815" s="124"/>
      <c r="F815" s="124"/>
      <c r="G815" s="124"/>
      <c r="H815" s="124"/>
      <c r="I815" s="124"/>
      <c r="J815" s="152"/>
      <c r="K815" s="124"/>
    </row>
    <row r="816" spans="4:11">
      <c r="D816" s="124"/>
      <c r="E816" s="124"/>
      <c r="F816" s="124"/>
      <c r="G816" s="124"/>
      <c r="H816" s="124"/>
      <c r="I816" s="124"/>
      <c r="J816" s="152"/>
      <c r="K816" s="124"/>
    </row>
    <row r="817" spans="4:11">
      <c r="D817" s="124"/>
      <c r="E817" s="124"/>
      <c r="F817" s="124"/>
      <c r="G817" s="124"/>
      <c r="H817" s="124"/>
      <c r="I817" s="124"/>
      <c r="J817" s="152"/>
      <c r="K817" s="124"/>
    </row>
    <row r="818" spans="4:11">
      <c r="D818" s="124"/>
      <c r="E818" s="124"/>
      <c r="F818" s="124"/>
      <c r="G818" s="124"/>
      <c r="H818" s="124"/>
      <c r="I818" s="124"/>
      <c r="J818" s="152"/>
      <c r="K818" s="124"/>
    </row>
    <row r="819" spans="4:11">
      <c r="D819" s="124"/>
      <c r="E819" s="124"/>
      <c r="F819" s="124"/>
      <c r="G819" s="124"/>
      <c r="H819" s="124"/>
      <c r="I819" s="124"/>
      <c r="J819" s="152"/>
      <c r="K819" s="124"/>
    </row>
    <row r="820" spans="4:11">
      <c r="D820" s="124"/>
      <c r="E820" s="124"/>
      <c r="F820" s="124"/>
      <c r="G820" s="124"/>
      <c r="H820" s="124"/>
      <c r="I820" s="124"/>
      <c r="J820" s="152"/>
      <c r="K820" s="124"/>
    </row>
    <row r="821" spans="4:11">
      <c r="D821" s="124"/>
      <c r="E821" s="124"/>
      <c r="F821" s="124"/>
      <c r="G821" s="124"/>
      <c r="H821" s="124"/>
      <c r="I821" s="124"/>
      <c r="J821" s="152"/>
      <c r="K821" s="124"/>
    </row>
    <row r="822" spans="4:11">
      <c r="D822" s="124"/>
      <c r="E822" s="124"/>
      <c r="F822" s="124"/>
      <c r="G822" s="124"/>
      <c r="H822" s="124"/>
      <c r="I822" s="124"/>
      <c r="J822" s="152"/>
      <c r="K822" s="124"/>
    </row>
    <row r="823" spans="4:11">
      <c r="D823" s="124"/>
      <c r="E823" s="124"/>
      <c r="F823" s="124"/>
      <c r="G823" s="124"/>
      <c r="H823" s="124"/>
      <c r="I823" s="124"/>
      <c r="J823" s="152"/>
      <c r="K823" s="124"/>
    </row>
    <row r="824" spans="4:11">
      <c r="D824" s="124"/>
      <c r="E824" s="124"/>
      <c r="F824" s="124"/>
      <c r="G824" s="124"/>
      <c r="H824" s="124"/>
      <c r="I824" s="124"/>
      <c r="J824" s="152"/>
      <c r="K824" s="124"/>
    </row>
    <row r="825" spans="4:11">
      <c r="D825" s="124"/>
      <c r="E825" s="124"/>
      <c r="F825" s="124"/>
      <c r="G825" s="124"/>
      <c r="H825" s="124"/>
      <c r="I825" s="124"/>
      <c r="J825" s="152"/>
      <c r="K825" s="124"/>
    </row>
    <row r="826" spans="4:11">
      <c r="D826" s="124"/>
      <c r="E826" s="124"/>
      <c r="F826" s="124"/>
      <c r="G826" s="124"/>
      <c r="H826" s="124"/>
      <c r="I826" s="124"/>
      <c r="J826" s="152"/>
      <c r="K826" s="124"/>
    </row>
    <row r="827" spans="4:11">
      <c r="D827" s="124"/>
      <c r="E827" s="124"/>
      <c r="F827" s="124"/>
      <c r="G827" s="124"/>
      <c r="H827" s="124"/>
      <c r="I827" s="124"/>
      <c r="J827" s="152"/>
      <c r="K827" s="124"/>
    </row>
    <row r="828" spans="4:11">
      <c r="D828" s="124"/>
      <c r="E828" s="124"/>
      <c r="F828" s="124"/>
      <c r="G828" s="124"/>
      <c r="H828" s="124"/>
      <c r="I828" s="124"/>
      <c r="J828" s="152"/>
      <c r="K828" s="124"/>
    </row>
    <row r="829" spans="4:11">
      <c r="D829" s="124"/>
      <c r="E829" s="124"/>
      <c r="F829" s="124"/>
      <c r="G829" s="124"/>
      <c r="H829" s="124"/>
      <c r="I829" s="124"/>
      <c r="J829" s="152"/>
      <c r="K829" s="124"/>
    </row>
    <row r="830" spans="4:11">
      <c r="D830" s="124"/>
      <c r="E830" s="124"/>
      <c r="F830" s="124"/>
      <c r="G830" s="124"/>
      <c r="H830" s="124"/>
      <c r="I830" s="124"/>
      <c r="J830" s="152"/>
      <c r="K830" s="124"/>
    </row>
    <row r="831" spans="4:11">
      <c r="D831" s="124"/>
      <c r="E831" s="124"/>
      <c r="F831" s="124"/>
      <c r="G831" s="124"/>
      <c r="H831" s="124"/>
      <c r="I831" s="124"/>
      <c r="J831" s="152"/>
      <c r="K831" s="124"/>
    </row>
    <row r="832" spans="4:11">
      <c r="D832" s="124"/>
      <c r="E832" s="124"/>
      <c r="F832" s="124"/>
      <c r="G832" s="124"/>
      <c r="H832" s="124"/>
      <c r="I832" s="124"/>
      <c r="J832" s="152"/>
      <c r="K832" s="124"/>
    </row>
    <row r="833" spans="4:11">
      <c r="D833" s="124"/>
      <c r="E833" s="124"/>
      <c r="F833" s="124"/>
      <c r="G833" s="124"/>
      <c r="H833" s="124"/>
      <c r="I833" s="124"/>
      <c r="J833" s="152"/>
      <c r="K833" s="124"/>
    </row>
    <row r="834" spans="4:11">
      <c r="D834" s="124"/>
      <c r="E834" s="124"/>
      <c r="F834" s="124"/>
      <c r="G834" s="124"/>
      <c r="H834" s="124"/>
      <c r="I834" s="124"/>
      <c r="J834" s="152"/>
      <c r="K834" s="124"/>
    </row>
    <row r="835" spans="4:11">
      <c r="D835" s="124"/>
      <c r="E835" s="124"/>
      <c r="F835" s="124"/>
      <c r="G835" s="124"/>
      <c r="H835" s="124"/>
      <c r="I835" s="124"/>
      <c r="J835" s="152"/>
      <c r="K835" s="124"/>
    </row>
    <row r="836" spans="4:11">
      <c r="D836" s="124"/>
      <c r="E836" s="124"/>
      <c r="F836" s="124"/>
      <c r="G836" s="124"/>
      <c r="H836" s="124"/>
      <c r="I836" s="124"/>
      <c r="J836" s="152"/>
      <c r="K836" s="124"/>
    </row>
    <row r="837" spans="4:11">
      <c r="D837" s="124"/>
      <c r="E837" s="124"/>
      <c r="F837" s="124"/>
      <c r="G837" s="124"/>
      <c r="H837" s="124"/>
      <c r="I837" s="124"/>
      <c r="J837" s="152"/>
      <c r="K837" s="124"/>
    </row>
    <row r="838" spans="4:11">
      <c r="D838" s="124"/>
      <c r="E838" s="124"/>
      <c r="F838" s="124"/>
      <c r="G838" s="124"/>
      <c r="H838" s="124"/>
      <c r="I838" s="124"/>
      <c r="J838" s="152"/>
      <c r="K838" s="124"/>
    </row>
    <row r="839" spans="4:11">
      <c r="D839" s="124"/>
      <c r="E839" s="124"/>
      <c r="F839" s="124"/>
      <c r="G839" s="124"/>
      <c r="H839" s="124"/>
      <c r="I839" s="124"/>
      <c r="J839" s="152"/>
      <c r="K839" s="124"/>
    </row>
    <row r="840" spans="4:11">
      <c r="D840" s="124"/>
      <c r="E840" s="124"/>
      <c r="F840" s="124"/>
      <c r="G840" s="124"/>
      <c r="H840" s="124"/>
      <c r="I840" s="124"/>
      <c r="J840" s="152"/>
      <c r="K840" s="124"/>
    </row>
    <row r="841" spans="4:11">
      <c r="D841" s="124"/>
      <c r="E841" s="124"/>
      <c r="F841" s="124"/>
      <c r="G841" s="124"/>
      <c r="H841" s="124"/>
      <c r="I841" s="124"/>
      <c r="J841" s="152"/>
      <c r="K841" s="124"/>
    </row>
    <row r="842" spans="4:11">
      <c r="D842" s="124"/>
      <c r="E842" s="124"/>
      <c r="F842" s="124"/>
      <c r="G842" s="124"/>
      <c r="H842" s="124"/>
      <c r="I842" s="124"/>
      <c r="J842" s="152"/>
      <c r="K842" s="124"/>
    </row>
    <row r="843" spans="4:11">
      <c r="D843" s="124"/>
      <c r="E843" s="124"/>
      <c r="F843" s="124"/>
      <c r="G843" s="124"/>
      <c r="H843" s="124"/>
      <c r="I843" s="124"/>
      <c r="J843" s="152"/>
      <c r="K843" s="124"/>
    </row>
    <row r="844" spans="4:11">
      <c r="D844" s="124"/>
      <c r="E844" s="124"/>
      <c r="F844" s="124"/>
      <c r="G844" s="124"/>
      <c r="H844" s="124"/>
      <c r="I844" s="124"/>
      <c r="J844" s="152"/>
      <c r="K844" s="124"/>
    </row>
    <row r="845" spans="4:11">
      <c r="D845" s="124"/>
      <c r="E845" s="124"/>
      <c r="F845" s="124"/>
      <c r="G845" s="124"/>
      <c r="H845" s="124"/>
      <c r="I845" s="124"/>
      <c r="J845" s="152"/>
      <c r="K845" s="124"/>
    </row>
    <row r="846" spans="4:11">
      <c r="D846" s="124"/>
      <c r="E846" s="124"/>
      <c r="F846" s="124"/>
      <c r="G846" s="124"/>
      <c r="H846" s="124"/>
      <c r="I846" s="124"/>
      <c r="J846" s="152"/>
      <c r="K846" s="124"/>
    </row>
    <row r="847" spans="4:11">
      <c r="D847" s="124"/>
      <c r="E847" s="124"/>
      <c r="F847" s="124"/>
      <c r="G847" s="124"/>
      <c r="H847" s="124"/>
      <c r="I847" s="124"/>
      <c r="J847" s="152"/>
      <c r="K847" s="124"/>
    </row>
    <row r="848" spans="4:11">
      <c r="D848" s="124"/>
      <c r="E848" s="124"/>
      <c r="F848" s="124"/>
      <c r="G848" s="124"/>
      <c r="H848" s="124"/>
      <c r="I848" s="124"/>
      <c r="J848" s="152"/>
      <c r="K848" s="124"/>
    </row>
    <row r="849" spans="4:11">
      <c r="D849" s="124"/>
      <c r="E849" s="124"/>
      <c r="F849" s="124"/>
      <c r="G849" s="124"/>
      <c r="H849" s="124"/>
      <c r="I849" s="124"/>
      <c r="J849" s="152"/>
      <c r="K849" s="124"/>
    </row>
    <row r="850" spans="4:11">
      <c r="D850" s="124"/>
      <c r="E850" s="124"/>
      <c r="F850" s="124"/>
      <c r="G850" s="124"/>
      <c r="H850" s="124"/>
      <c r="I850" s="124"/>
      <c r="J850" s="152"/>
      <c r="K850" s="124"/>
    </row>
    <row r="851" spans="4:11">
      <c r="D851" s="124"/>
      <c r="E851" s="124"/>
      <c r="F851" s="124"/>
      <c r="G851" s="124"/>
      <c r="H851" s="124"/>
      <c r="I851" s="124"/>
      <c r="J851" s="152"/>
      <c r="K851" s="124"/>
    </row>
    <row r="852" spans="4:11">
      <c r="D852" s="124"/>
      <c r="E852" s="124"/>
      <c r="F852" s="124"/>
      <c r="G852" s="124"/>
      <c r="H852" s="124"/>
      <c r="I852" s="124"/>
      <c r="J852" s="152"/>
      <c r="K852" s="124"/>
    </row>
    <row r="853" spans="4:11">
      <c r="D853" s="124"/>
      <c r="E853" s="124"/>
      <c r="F853" s="124"/>
      <c r="G853" s="124"/>
      <c r="H853" s="124"/>
      <c r="I853" s="124"/>
      <c r="J853" s="152"/>
      <c r="K853" s="124"/>
    </row>
    <row r="854" spans="4:11">
      <c r="D854" s="124"/>
      <c r="E854" s="124"/>
      <c r="F854" s="124"/>
      <c r="G854" s="124"/>
      <c r="H854" s="124"/>
      <c r="I854" s="124"/>
      <c r="J854" s="152"/>
      <c r="K854" s="124"/>
    </row>
    <row r="855" spans="4:11">
      <c r="D855" s="124"/>
      <c r="E855" s="124"/>
      <c r="F855" s="124"/>
      <c r="G855" s="124"/>
      <c r="H855" s="124"/>
      <c r="I855" s="124"/>
      <c r="J855" s="152"/>
      <c r="K855" s="124"/>
    </row>
    <row r="856" spans="4:11">
      <c r="D856" s="124"/>
      <c r="E856" s="124"/>
      <c r="F856" s="124"/>
      <c r="G856" s="124"/>
      <c r="H856" s="124"/>
      <c r="I856" s="124"/>
      <c r="J856" s="152"/>
      <c r="K856" s="124"/>
    </row>
    <row r="857" spans="4:11">
      <c r="D857" s="124"/>
      <c r="E857" s="124"/>
      <c r="F857" s="124"/>
      <c r="G857" s="124"/>
      <c r="H857" s="124"/>
      <c r="I857" s="124"/>
      <c r="J857" s="152"/>
      <c r="K857" s="124"/>
    </row>
    <row r="858" spans="4:11">
      <c r="D858" s="124"/>
      <c r="E858" s="124"/>
      <c r="F858" s="124"/>
      <c r="G858" s="124"/>
      <c r="H858" s="124"/>
      <c r="I858" s="124"/>
      <c r="J858" s="152"/>
      <c r="K858" s="124"/>
    </row>
    <row r="859" spans="4:11">
      <c r="D859" s="124"/>
      <c r="E859" s="124"/>
      <c r="F859" s="124"/>
      <c r="G859" s="124"/>
      <c r="H859" s="124"/>
      <c r="I859" s="124"/>
      <c r="J859" s="152"/>
      <c r="K859" s="124"/>
    </row>
    <row r="860" spans="4:11">
      <c r="D860" s="124"/>
      <c r="E860" s="124"/>
      <c r="F860" s="124"/>
      <c r="G860" s="124"/>
      <c r="H860" s="124"/>
      <c r="I860" s="124"/>
      <c r="J860" s="152"/>
      <c r="K860" s="124"/>
    </row>
    <row r="861" spans="4:11">
      <c r="D861" s="124"/>
      <c r="E861" s="124"/>
      <c r="F861" s="124"/>
      <c r="G861" s="124"/>
      <c r="H861" s="124"/>
      <c r="I861" s="124"/>
      <c r="J861" s="152"/>
      <c r="K861" s="124"/>
    </row>
    <row r="862" spans="4:11">
      <c r="D862" s="124"/>
      <c r="E862" s="124"/>
      <c r="F862" s="124"/>
      <c r="G862" s="124"/>
      <c r="H862" s="124"/>
      <c r="I862" s="124"/>
      <c r="J862" s="152"/>
      <c r="K862" s="124"/>
    </row>
    <row r="863" spans="4:11">
      <c r="D863" s="124"/>
      <c r="E863" s="124"/>
      <c r="F863" s="124"/>
      <c r="G863" s="124"/>
      <c r="H863" s="124"/>
      <c r="I863" s="124"/>
      <c r="J863" s="152"/>
      <c r="K863" s="124"/>
    </row>
    <row r="864" spans="4:11">
      <c r="D864" s="124"/>
      <c r="E864" s="124"/>
      <c r="F864" s="124"/>
      <c r="G864" s="124"/>
      <c r="H864" s="124"/>
      <c r="I864" s="124"/>
      <c r="J864" s="152"/>
      <c r="K864" s="124"/>
    </row>
    <row r="865" spans="4:11">
      <c r="D865" s="124"/>
      <c r="E865" s="124"/>
      <c r="F865" s="124"/>
      <c r="G865" s="124"/>
      <c r="H865" s="124"/>
      <c r="I865" s="124"/>
      <c r="J865" s="152"/>
      <c r="K865" s="124"/>
    </row>
    <row r="866" spans="4:11">
      <c r="D866" s="124"/>
      <c r="E866" s="124"/>
      <c r="F866" s="124"/>
      <c r="G866" s="124"/>
      <c r="H866" s="124"/>
      <c r="I866" s="124"/>
      <c r="J866" s="152"/>
      <c r="K866" s="124"/>
    </row>
    <row r="867" spans="4:11">
      <c r="D867" s="124"/>
      <c r="E867" s="124"/>
      <c r="F867" s="124"/>
      <c r="G867" s="124"/>
      <c r="H867" s="124"/>
      <c r="I867" s="124"/>
      <c r="J867" s="152"/>
      <c r="K867" s="124"/>
    </row>
    <row r="868" spans="4:11">
      <c r="D868" s="124"/>
      <c r="E868" s="124"/>
      <c r="F868" s="124"/>
      <c r="G868" s="124"/>
      <c r="H868" s="124"/>
      <c r="I868" s="124"/>
      <c r="J868" s="152"/>
      <c r="K868" s="124"/>
    </row>
    <row r="869" spans="4:11">
      <c r="D869" s="124"/>
      <c r="E869" s="124"/>
      <c r="F869" s="124"/>
      <c r="G869" s="124"/>
      <c r="H869" s="124"/>
      <c r="I869" s="124"/>
      <c r="J869" s="152"/>
      <c r="K869" s="124"/>
    </row>
    <row r="870" spans="4:11">
      <c r="D870" s="124"/>
      <c r="E870" s="124"/>
      <c r="F870" s="124"/>
      <c r="G870" s="124"/>
      <c r="H870" s="124"/>
      <c r="I870" s="124"/>
      <c r="J870" s="152"/>
      <c r="K870" s="124"/>
    </row>
    <row r="871" spans="4:11">
      <c r="D871" s="124"/>
      <c r="E871" s="124"/>
      <c r="F871" s="124"/>
      <c r="G871" s="124"/>
      <c r="H871" s="124"/>
      <c r="I871" s="124"/>
      <c r="J871" s="152"/>
      <c r="K871" s="124"/>
    </row>
    <row r="872" spans="4:11">
      <c r="D872" s="124"/>
      <c r="E872" s="124"/>
      <c r="F872" s="124"/>
      <c r="G872" s="124"/>
      <c r="H872" s="124"/>
      <c r="I872" s="124"/>
      <c r="J872" s="152"/>
      <c r="K872" s="124"/>
    </row>
    <row r="873" spans="4:11">
      <c r="D873" s="124"/>
      <c r="E873" s="124"/>
      <c r="F873" s="124"/>
      <c r="G873" s="124"/>
      <c r="H873" s="124"/>
      <c r="I873" s="124"/>
      <c r="J873" s="152"/>
      <c r="K873" s="124"/>
    </row>
    <row r="874" spans="4:11">
      <c r="D874" s="124"/>
      <c r="E874" s="124"/>
      <c r="F874" s="124"/>
      <c r="G874" s="124"/>
      <c r="H874" s="124"/>
      <c r="I874" s="124"/>
      <c r="J874" s="152"/>
      <c r="K874" s="124"/>
    </row>
    <row r="875" spans="4:11">
      <c r="D875" s="124"/>
      <c r="E875" s="124"/>
      <c r="F875" s="124"/>
      <c r="G875" s="124"/>
      <c r="H875" s="124"/>
      <c r="I875" s="124"/>
      <c r="J875" s="152"/>
      <c r="K875" s="124"/>
    </row>
    <row r="876" spans="4:11">
      <c r="D876" s="124"/>
      <c r="E876" s="124"/>
      <c r="F876" s="124"/>
      <c r="G876" s="124"/>
      <c r="H876" s="124"/>
      <c r="I876" s="124"/>
      <c r="J876" s="152"/>
      <c r="K876" s="124"/>
    </row>
    <row r="877" spans="4:11">
      <c r="D877" s="124"/>
      <c r="E877" s="124"/>
      <c r="F877" s="124"/>
      <c r="G877" s="124"/>
      <c r="H877" s="124"/>
      <c r="I877" s="124"/>
      <c r="J877" s="152"/>
      <c r="K877" s="124"/>
    </row>
    <row r="878" spans="4:11">
      <c r="D878" s="124"/>
      <c r="E878" s="124"/>
      <c r="F878" s="124"/>
      <c r="G878" s="124"/>
      <c r="H878" s="124"/>
      <c r="I878" s="124"/>
      <c r="J878" s="152"/>
      <c r="K878" s="124"/>
    </row>
    <row r="879" spans="4:11">
      <c r="D879" s="124"/>
      <c r="E879" s="124"/>
      <c r="F879" s="124"/>
      <c r="G879" s="124"/>
      <c r="H879" s="124"/>
      <c r="I879" s="124"/>
      <c r="J879" s="152"/>
      <c r="K879" s="124"/>
    </row>
    <row r="880" spans="4:11">
      <c r="D880" s="124"/>
      <c r="E880" s="124"/>
      <c r="F880" s="124"/>
      <c r="G880" s="124"/>
      <c r="H880" s="124"/>
      <c r="I880" s="124"/>
      <c r="J880" s="152"/>
      <c r="K880" s="124"/>
    </row>
    <row r="881" spans="4:11">
      <c r="D881" s="124"/>
      <c r="E881" s="124"/>
      <c r="F881" s="124"/>
      <c r="G881" s="124"/>
      <c r="H881" s="124"/>
      <c r="I881" s="124"/>
      <c r="J881" s="152"/>
      <c r="K881" s="124"/>
    </row>
    <row r="882" spans="4:11">
      <c r="D882" s="124"/>
      <c r="E882" s="124"/>
      <c r="F882" s="124"/>
      <c r="G882" s="124"/>
      <c r="H882" s="124"/>
      <c r="I882" s="124"/>
      <c r="J882" s="152"/>
      <c r="K882" s="124"/>
    </row>
    <row r="883" spans="4:11">
      <c r="D883" s="124"/>
      <c r="E883" s="124"/>
      <c r="F883" s="124"/>
      <c r="G883" s="124"/>
      <c r="H883" s="124"/>
      <c r="I883" s="124"/>
      <c r="J883" s="152"/>
      <c r="K883" s="124"/>
    </row>
    <row r="884" spans="4:11">
      <c r="D884" s="124"/>
      <c r="E884" s="124"/>
      <c r="F884" s="124"/>
      <c r="G884" s="124"/>
      <c r="H884" s="124"/>
      <c r="I884" s="124"/>
      <c r="J884" s="152"/>
      <c r="K884" s="124"/>
    </row>
    <row r="885" spans="4:11">
      <c r="D885" s="124"/>
      <c r="E885" s="124"/>
      <c r="F885" s="124"/>
      <c r="G885" s="124"/>
      <c r="H885" s="124"/>
      <c r="I885" s="124"/>
      <c r="J885" s="152"/>
      <c r="K885" s="124"/>
    </row>
    <row r="886" spans="4:11">
      <c r="D886" s="124"/>
      <c r="E886" s="124"/>
      <c r="F886" s="124"/>
      <c r="G886" s="124"/>
      <c r="H886" s="124"/>
      <c r="I886" s="124"/>
      <c r="J886" s="152"/>
      <c r="K886" s="124"/>
    </row>
    <row r="887" spans="4:11">
      <c r="D887" s="124"/>
      <c r="E887" s="124"/>
      <c r="F887" s="124"/>
      <c r="G887" s="124"/>
      <c r="H887" s="124"/>
      <c r="I887" s="124"/>
      <c r="J887" s="152"/>
      <c r="K887" s="124"/>
    </row>
    <row r="888" spans="4:11">
      <c r="D888" s="124"/>
      <c r="E888" s="124"/>
      <c r="F888" s="124"/>
      <c r="G888" s="124"/>
      <c r="H888" s="124"/>
      <c r="I888" s="124"/>
      <c r="J888" s="152"/>
      <c r="K888" s="124"/>
    </row>
    <row r="889" spans="4:11">
      <c r="D889" s="124"/>
      <c r="E889" s="124"/>
      <c r="F889" s="124"/>
      <c r="G889" s="124"/>
      <c r="H889" s="124"/>
      <c r="I889" s="124"/>
      <c r="J889" s="152"/>
      <c r="K889" s="124"/>
    </row>
    <row r="890" spans="4:11">
      <c r="D890" s="124"/>
      <c r="E890" s="124"/>
      <c r="F890" s="124"/>
      <c r="G890" s="124"/>
      <c r="H890" s="124"/>
      <c r="I890" s="124"/>
      <c r="J890" s="152"/>
      <c r="K890" s="124"/>
    </row>
    <row r="891" spans="4:11">
      <c r="D891" s="124"/>
      <c r="E891" s="124"/>
      <c r="F891" s="124"/>
      <c r="G891" s="124"/>
      <c r="H891" s="124"/>
      <c r="I891" s="124"/>
      <c r="J891" s="152"/>
      <c r="K891" s="124"/>
    </row>
    <row r="892" spans="4:11">
      <c r="D892" s="124"/>
      <c r="E892" s="124"/>
      <c r="F892" s="124"/>
      <c r="G892" s="124"/>
      <c r="H892" s="124"/>
      <c r="I892" s="124"/>
      <c r="J892" s="152"/>
      <c r="K892" s="124"/>
    </row>
    <row r="893" spans="4:11">
      <c r="D893" s="124"/>
      <c r="E893" s="124"/>
      <c r="F893" s="124"/>
      <c r="G893" s="124"/>
      <c r="H893" s="124"/>
      <c r="I893" s="124"/>
      <c r="J893" s="152"/>
      <c r="K893" s="124"/>
    </row>
    <row r="894" spans="4:11">
      <c r="D894" s="124"/>
      <c r="E894" s="124"/>
      <c r="F894" s="124"/>
      <c r="G894" s="124"/>
      <c r="H894" s="124"/>
      <c r="I894" s="124"/>
      <c r="J894" s="152"/>
      <c r="K894" s="124"/>
    </row>
    <row r="895" spans="4:11">
      <c r="D895" s="124"/>
      <c r="E895" s="124"/>
      <c r="F895" s="124"/>
      <c r="G895" s="124"/>
      <c r="H895" s="124"/>
      <c r="I895" s="124"/>
      <c r="J895" s="152"/>
      <c r="K895" s="124"/>
    </row>
    <row r="896" spans="4:11">
      <c r="D896" s="124"/>
      <c r="E896" s="124"/>
      <c r="F896" s="124"/>
      <c r="G896" s="124"/>
      <c r="H896" s="124"/>
      <c r="I896" s="124"/>
      <c r="J896" s="152"/>
      <c r="K896" s="124"/>
    </row>
    <row r="897" spans="4:11">
      <c r="D897" s="124"/>
      <c r="E897" s="124"/>
      <c r="F897" s="124"/>
      <c r="G897" s="124"/>
      <c r="H897" s="124"/>
      <c r="I897" s="124"/>
      <c r="J897" s="152"/>
      <c r="K897" s="124"/>
    </row>
    <row r="898" spans="4:11">
      <c r="D898" s="124"/>
      <c r="E898" s="124"/>
      <c r="F898" s="124"/>
      <c r="G898" s="124"/>
      <c r="H898" s="124"/>
      <c r="I898" s="124"/>
      <c r="J898" s="152"/>
      <c r="K898" s="124"/>
    </row>
    <row r="899" spans="4:11">
      <c r="D899" s="124"/>
      <c r="E899" s="124"/>
      <c r="F899" s="124"/>
      <c r="G899" s="124"/>
      <c r="H899" s="124"/>
      <c r="I899" s="124"/>
      <c r="J899" s="152"/>
      <c r="K899" s="124"/>
    </row>
    <row r="900" spans="4:11">
      <c r="D900" s="124"/>
      <c r="E900" s="124"/>
      <c r="F900" s="124"/>
      <c r="G900" s="124"/>
      <c r="H900" s="124"/>
      <c r="I900" s="124"/>
      <c r="J900" s="152"/>
      <c r="K900" s="124"/>
    </row>
    <row r="901" spans="4:11">
      <c r="D901" s="124"/>
      <c r="E901" s="124"/>
      <c r="F901" s="124"/>
      <c r="G901" s="124"/>
      <c r="H901" s="124"/>
      <c r="I901" s="124"/>
      <c r="J901" s="152"/>
      <c r="K901" s="124"/>
    </row>
    <row r="902" spans="4:11">
      <c r="D902" s="124"/>
      <c r="E902" s="124"/>
      <c r="F902" s="124"/>
      <c r="G902" s="124"/>
      <c r="H902" s="124"/>
      <c r="I902" s="124"/>
      <c r="J902" s="152"/>
      <c r="K902" s="124"/>
    </row>
    <row r="903" spans="4:11">
      <c r="D903" s="124"/>
      <c r="E903" s="124"/>
      <c r="F903" s="124"/>
      <c r="G903" s="124"/>
      <c r="H903" s="124"/>
      <c r="I903" s="124"/>
      <c r="J903" s="152"/>
      <c r="K903" s="124"/>
    </row>
    <row r="904" spans="4:11">
      <c r="D904" s="124"/>
      <c r="E904" s="124"/>
      <c r="F904" s="124"/>
      <c r="G904" s="124"/>
      <c r="H904" s="124"/>
      <c r="I904" s="124"/>
      <c r="J904" s="152"/>
      <c r="K904" s="124"/>
    </row>
    <row r="905" spans="4:11">
      <c r="D905" s="124"/>
      <c r="E905" s="124"/>
      <c r="F905" s="124"/>
      <c r="G905" s="124"/>
      <c r="H905" s="124"/>
      <c r="I905" s="124"/>
      <c r="J905" s="152"/>
      <c r="K905" s="124"/>
    </row>
    <row r="906" spans="4:11">
      <c r="D906" s="124"/>
      <c r="E906" s="124"/>
      <c r="F906" s="124"/>
      <c r="G906" s="124"/>
      <c r="H906" s="124"/>
      <c r="I906" s="124"/>
      <c r="J906" s="152"/>
      <c r="K906" s="124"/>
    </row>
    <row r="907" spans="4:11">
      <c r="D907" s="124"/>
      <c r="E907" s="124"/>
      <c r="F907" s="124"/>
      <c r="G907" s="124"/>
      <c r="H907" s="124"/>
      <c r="I907" s="124"/>
      <c r="J907" s="152"/>
      <c r="K907" s="124"/>
    </row>
    <row r="908" spans="4:11">
      <c r="D908" s="124"/>
      <c r="E908" s="124"/>
      <c r="F908" s="124"/>
      <c r="G908" s="124"/>
      <c r="H908" s="124"/>
      <c r="I908" s="124"/>
      <c r="J908" s="152"/>
      <c r="K908" s="124"/>
    </row>
    <row r="909" spans="4:11">
      <c r="D909" s="124"/>
      <c r="E909" s="124"/>
      <c r="F909" s="124"/>
      <c r="G909" s="124"/>
      <c r="H909" s="124"/>
      <c r="I909" s="124"/>
      <c r="J909" s="152"/>
      <c r="K909" s="124"/>
    </row>
    <row r="910" spans="4:11">
      <c r="D910" s="124"/>
      <c r="E910" s="124"/>
      <c r="F910" s="124"/>
      <c r="G910" s="124"/>
      <c r="H910" s="124"/>
      <c r="I910" s="124"/>
      <c r="J910" s="152"/>
      <c r="K910" s="124"/>
    </row>
    <row r="911" spans="4:11">
      <c r="D911" s="124"/>
      <c r="E911" s="124"/>
      <c r="F911" s="124"/>
      <c r="G911" s="124"/>
      <c r="H911" s="124"/>
      <c r="I911" s="124"/>
      <c r="J911" s="152"/>
      <c r="K911" s="124"/>
    </row>
    <row r="912" spans="4:11">
      <c r="D912" s="124"/>
      <c r="E912" s="124"/>
      <c r="F912" s="124"/>
      <c r="G912" s="124"/>
      <c r="H912" s="124"/>
      <c r="I912" s="124"/>
      <c r="J912" s="152"/>
      <c r="K912" s="124"/>
    </row>
    <row r="913" spans="4:11">
      <c r="D913" s="124"/>
      <c r="E913" s="124"/>
      <c r="F913" s="124"/>
      <c r="G913" s="124"/>
      <c r="H913" s="124"/>
      <c r="I913" s="124"/>
      <c r="J913" s="152"/>
      <c r="K913" s="124"/>
    </row>
    <row r="914" spans="4:11">
      <c r="D914" s="124"/>
      <c r="E914" s="124"/>
      <c r="F914" s="124"/>
      <c r="G914" s="124"/>
      <c r="H914" s="124"/>
      <c r="I914" s="124"/>
      <c r="J914" s="152"/>
      <c r="K914" s="124"/>
    </row>
    <row r="915" spans="4:11">
      <c r="D915" s="124"/>
      <c r="E915" s="124"/>
      <c r="F915" s="124"/>
      <c r="G915" s="124"/>
      <c r="H915" s="124"/>
      <c r="I915" s="124"/>
      <c r="J915" s="152"/>
      <c r="K915" s="124"/>
    </row>
    <row r="916" spans="4:11">
      <c r="D916" s="124"/>
      <c r="E916" s="124"/>
      <c r="F916" s="124"/>
      <c r="G916" s="124"/>
      <c r="H916" s="124"/>
      <c r="I916" s="124"/>
      <c r="J916" s="152"/>
      <c r="K916" s="124"/>
    </row>
    <row r="917" spans="4:11">
      <c r="D917" s="124"/>
      <c r="E917" s="124"/>
      <c r="F917" s="124"/>
      <c r="G917" s="124"/>
      <c r="H917" s="124"/>
      <c r="I917" s="124"/>
      <c r="J917" s="152"/>
      <c r="K917" s="124"/>
    </row>
    <row r="918" spans="4:11">
      <c r="D918" s="124"/>
      <c r="E918" s="124"/>
      <c r="F918" s="124"/>
      <c r="G918" s="124"/>
      <c r="H918" s="124"/>
      <c r="I918" s="124"/>
      <c r="J918" s="152"/>
      <c r="K918" s="124"/>
    </row>
    <row r="919" spans="4:11">
      <c r="D919" s="124"/>
      <c r="E919" s="124"/>
      <c r="F919" s="124"/>
      <c r="G919" s="124"/>
      <c r="H919" s="124"/>
      <c r="I919" s="124"/>
      <c r="J919" s="152"/>
      <c r="K919" s="124"/>
    </row>
    <row r="920" spans="4:11">
      <c r="D920" s="124"/>
      <c r="E920" s="124"/>
      <c r="F920" s="124"/>
      <c r="G920" s="124"/>
      <c r="H920" s="124"/>
      <c r="I920" s="124"/>
      <c r="J920" s="152"/>
      <c r="K920" s="124"/>
    </row>
    <row r="921" spans="4:11">
      <c r="D921" s="124"/>
      <c r="E921" s="124"/>
      <c r="F921" s="124"/>
      <c r="G921" s="124"/>
      <c r="H921" s="124"/>
      <c r="I921" s="124"/>
      <c r="J921" s="152"/>
      <c r="K921" s="124"/>
    </row>
    <row r="922" spans="4:11">
      <c r="D922" s="124"/>
      <c r="E922" s="124"/>
      <c r="F922" s="124"/>
      <c r="G922" s="124"/>
      <c r="H922" s="124"/>
      <c r="I922" s="124"/>
      <c r="J922" s="152"/>
      <c r="K922" s="124"/>
    </row>
    <row r="923" spans="4:11">
      <c r="D923" s="124"/>
      <c r="E923" s="124"/>
      <c r="F923" s="124"/>
      <c r="G923" s="124"/>
      <c r="H923" s="124"/>
      <c r="I923" s="124"/>
      <c r="J923" s="152"/>
      <c r="K923" s="124"/>
    </row>
    <row r="924" spans="4:11">
      <c r="D924" s="124"/>
      <c r="E924" s="124"/>
      <c r="F924" s="124"/>
      <c r="G924" s="124"/>
      <c r="H924" s="124"/>
      <c r="I924" s="124"/>
      <c r="J924" s="152"/>
      <c r="K924" s="124"/>
    </row>
    <row r="925" spans="4:11">
      <c r="D925" s="124"/>
      <c r="E925" s="124"/>
      <c r="F925" s="124"/>
      <c r="G925" s="124"/>
      <c r="H925" s="124"/>
      <c r="I925" s="124"/>
      <c r="J925" s="152"/>
      <c r="K925" s="124"/>
    </row>
    <row r="926" spans="4:11">
      <c r="D926" s="124"/>
      <c r="E926" s="124"/>
      <c r="F926" s="124"/>
      <c r="G926" s="124"/>
      <c r="H926" s="124"/>
      <c r="I926" s="124"/>
      <c r="J926" s="152"/>
      <c r="K926" s="124"/>
    </row>
    <row r="927" spans="4:11">
      <c r="D927" s="124"/>
      <c r="E927" s="124"/>
      <c r="F927" s="124"/>
      <c r="G927" s="124"/>
      <c r="H927" s="124"/>
      <c r="I927" s="124"/>
      <c r="J927" s="152"/>
      <c r="K927" s="124"/>
    </row>
    <row r="928" spans="4:11">
      <c r="D928" s="124"/>
      <c r="E928" s="124"/>
      <c r="F928" s="124"/>
      <c r="G928" s="124"/>
      <c r="H928" s="124"/>
      <c r="I928" s="124"/>
      <c r="J928" s="152"/>
      <c r="K928" s="124"/>
    </row>
    <row r="929" spans="4:11">
      <c r="D929" s="124"/>
      <c r="E929" s="124"/>
      <c r="F929" s="124"/>
      <c r="G929" s="124"/>
      <c r="H929" s="124"/>
      <c r="I929" s="124"/>
      <c r="J929" s="152"/>
      <c r="K929" s="124"/>
    </row>
    <row r="930" spans="4:11">
      <c r="D930" s="124"/>
      <c r="E930" s="124"/>
      <c r="F930" s="124"/>
      <c r="G930" s="124"/>
      <c r="H930" s="124"/>
      <c r="I930" s="124"/>
      <c r="J930" s="152"/>
      <c r="K930" s="124"/>
    </row>
    <row r="931" spans="4:11">
      <c r="D931" s="124"/>
      <c r="E931" s="124"/>
      <c r="F931" s="124"/>
      <c r="G931" s="124"/>
      <c r="H931" s="124"/>
      <c r="I931" s="124"/>
      <c r="J931" s="152"/>
      <c r="K931" s="124"/>
    </row>
    <row r="932" spans="4:11">
      <c r="D932" s="124"/>
      <c r="E932" s="124"/>
      <c r="F932" s="124"/>
      <c r="G932" s="124"/>
      <c r="H932" s="124"/>
      <c r="I932" s="124"/>
      <c r="J932" s="152"/>
      <c r="K932" s="124"/>
    </row>
    <row r="933" spans="4:11">
      <c r="D933" s="124"/>
      <c r="E933" s="124"/>
      <c r="F933" s="124"/>
      <c r="G933" s="124"/>
      <c r="H933" s="124"/>
      <c r="I933" s="124"/>
      <c r="J933" s="152"/>
      <c r="K933" s="124"/>
    </row>
    <row r="934" spans="4:11">
      <c r="D934" s="124"/>
      <c r="E934" s="124"/>
      <c r="F934" s="124"/>
      <c r="G934" s="124"/>
      <c r="H934" s="124"/>
      <c r="I934" s="124"/>
      <c r="J934" s="152"/>
      <c r="K934" s="124"/>
    </row>
    <row r="935" spans="4:11">
      <c r="D935" s="124"/>
      <c r="E935" s="124"/>
      <c r="F935" s="124"/>
      <c r="G935" s="124"/>
      <c r="H935" s="124"/>
      <c r="I935" s="124"/>
      <c r="J935" s="152"/>
      <c r="K935" s="124"/>
    </row>
    <row r="936" spans="4:11">
      <c r="D936" s="124"/>
      <c r="E936" s="124"/>
      <c r="F936" s="124"/>
      <c r="G936" s="124"/>
      <c r="H936" s="124"/>
      <c r="I936" s="124"/>
      <c r="J936" s="152"/>
      <c r="K936" s="124"/>
    </row>
    <row r="937" spans="4:11">
      <c r="D937" s="124"/>
      <c r="E937" s="124"/>
      <c r="F937" s="124"/>
      <c r="G937" s="124"/>
      <c r="H937" s="124"/>
      <c r="I937" s="124"/>
      <c r="J937" s="152"/>
      <c r="K937" s="124"/>
    </row>
    <row r="938" spans="4:11">
      <c r="D938" s="124"/>
      <c r="E938" s="124"/>
      <c r="F938" s="124"/>
      <c r="G938" s="124"/>
      <c r="H938" s="124"/>
      <c r="I938" s="124"/>
      <c r="J938" s="152"/>
      <c r="K938" s="124"/>
    </row>
    <row r="939" spans="4:11">
      <c r="D939" s="124"/>
      <c r="E939" s="124"/>
      <c r="F939" s="124"/>
      <c r="G939" s="124"/>
      <c r="H939" s="124"/>
      <c r="I939" s="124"/>
      <c r="J939" s="152"/>
      <c r="K939" s="124"/>
    </row>
    <row r="940" spans="4:11">
      <c r="D940" s="124"/>
      <c r="E940" s="124"/>
      <c r="F940" s="124"/>
      <c r="G940" s="124"/>
      <c r="H940" s="124"/>
      <c r="I940" s="124"/>
      <c r="J940" s="152"/>
      <c r="K940" s="124"/>
    </row>
    <row r="941" spans="4:11">
      <c r="D941" s="124"/>
      <c r="E941" s="124"/>
      <c r="F941" s="124"/>
      <c r="G941" s="124"/>
      <c r="H941" s="124"/>
      <c r="I941" s="124"/>
      <c r="J941" s="152"/>
      <c r="K941" s="124"/>
    </row>
    <row r="942" spans="4:11">
      <c r="D942" s="124"/>
      <c r="E942" s="124"/>
      <c r="F942" s="124"/>
      <c r="G942" s="124"/>
      <c r="H942" s="124"/>
      <c r="I942" s="124"/>
      <c r="J942" s="152"/>
      <c r="K942" s="124"/>
    </row>
    <row r="943" spans="4:11">
      <c r="D943" s="124"/>
      <c r="E943" s="124"/>
      <c r="F943" s="124"/>
      <c r="G943" s="124"/>
      <c r="H943" s="124"/>
      <c r="I943" s="124"/>
      <c r="J943" s="152"/>
      <c r="K943" s="124"/>
    </row>
    <row r="944" spans="4:11">
      <c r="D944" s="124"/>
      <c r="E944" s="124"/>
      <c r="F944" s="124"/>
      <c r="G944" s="124"/>
      <c r="H944" s="124"/>
      <c r="I944" s="124"/>
      <c r="J944" s="152"/>
      <c r="K944" s="124"/>
    </row>
    <row r="945" spans="4:11">
      <c r="D945" s="124"/>
      <c r="E945" s="124"/>
      <c r="F945" s="124"/>
      <c r="G945" s="124"/>
      <c r="H945" s="124"/>
      <c r="I945" s="124"/>
      <c r="J945" s="152"/>
      <c r="K945" s="124"/>
    </row>
    <row r="946" spans="4:11">
      <c r="D946" s="124"/>
      <c r="E946" s="124"/>
      <c r="F946" s="124"/>
      <c r="G946" s="124"/>
      <c r="H946" s="124"/>
      <c r="I946" s="124"/>
      <c r="J946" s="152"/>
      <c r="K946" s="124"/>
    </row>
    <row r="947" spans="4:11">
      <c r="D947" s="124"/>
      <c r="E947" s="124"/>
      <c r="F947" s="124"/>
      <c r="G947" s="124"/>
      <c r="H947" s="124"/>
      <c r="I947" s="124"/>
      <c r="J947" s="152"/>
      <c r="K947" s="124"/>
    </row>
    <row r="948" spans="4:11">
      <c r="D948" s="124"/>
      <c r="E948" s="124"/>
      <c r="F948" s="124"/>
      <c r="G948" s="124"/>
      <c r="H948" s="124"/>
      <c r="I948" s="124"/>
      <c r="J948" s="152"/>
      <c r="K948" s="124"/>
    </row>
    <row r="949" spans="4:11">
      <c r="D949" s="124"/>
      <c r="E949" s="124"/>
      <c r="F949" s="124"/>
      <c r="G949" s="124"/>
      <c r="H949" s="124"/>
      <c r="I949" s="124"/>
      <c r="J949" s="152"/>
      <c r="K949" s="124"/>
    </row>
    <row r="950" spans="4:11">
      <c r="D950" s="124"/>
      <c r="E950" s="124"/>
      <c r="F950" s="124"/>
      <c r="G950" s="124"/>
      <c r="H950" s="124"/>
      <c r="I950" s="124"/>
      <c r="J950" s="152"/>
      <c r="K950" s="124"/>
    </row>
    <row r="951" spans="4:11">
      <c r="D951" s="124"/>
      <c r="E951" s="124"/>
      <c r="F951" s="124"/>
      <c r="G951" s="124"/>
      <c r="H951" s="124"/>
      <c r="I951" s="124"/>
      <c r="J951" s="152"/>
      <c r="K951" s="124"/>
    </row>
    <row r="952" spans="4:11">
      <c r="D952" s="124"/>
      <c r="E952" s="124"/>
      <c r="F952" s="124"/>
      <c r="G952" s="124"/>
      <c r="H952" s="124"/>
      <c r="I952" s="124"/>
      <c r="J952" s="152"/>
      <c r="K952" s="124"/>
    </row>
    <row r="953" spans="4:11">
      <c r="D953" s="124"/>
      <c r="E953" s="124"/>
      <c r="F953" s="124"/>
      <c r="G953" s="124"/>
      <c r="H953" s="124"/>
      <c r="I953" s="124"/>
      <c r="J953" s="152"/>
      <c r="K953" s="124"/>
    </row>
    <row r="954" spans="4:11">
      <c r="D954" s="124"/>
      <c r="E954" s="124"/>
      <c r="F954" s="124"/>
      <c r="G954" s="124"/>
      <c r="H954" s="124"/>
      <c r="I954" s="124"/>
      <c r="J954" s="152"/>
      <c r="K954" s="124"/>
    </row>
    <row r="955" spans="4:11">
      <c r="D955" s="124"/>
      <c r="E955" s="124"/>
      <c r="F955" s="124"/>
      <c r="G955" s="124"/>
      <c r="H955" s="124"/>
      <c r="I955" s="124"/>
      <c r="J955" s="152"/>
      <c r="K955" s="124"/>
    </row>
    <row r="956" spans="4:11">
      <c r="D956" s="124"/>
      <c r="E956" s="124"/>
      <c r="F956" s="124"/>
      <c r="G956" s="124"/>
      <c r="H956" s="124"/>
      <c r="I956" s="124"/>
      <c r="J956" s="152"/>
      <c r="K956" s="124"/>
    </row>
    <row r="957" spans="4:11">
      <c r="D957" s="124"/>
      <c r="E957" s="124"/>
      <c r="F957" s="124"/>
      <c r="G957" s="124"/>
      <c r="H957" s="124"/>
      <c r="I957" s="124"/>
      <c r="J957" s="152"/>
      <c r="K957" s="124"/>
    </row>
    <row r="958" spans="4:11">
      <c r="D958" s="124"/>
      <c r="E958" s="124"/>
      <c r="F958" s="124"/>
      <c r="G958" s="124"/>
      <c r="H958" s="124"/>
      <c r="I958" s="124"/>
      <c r="J958" s="152"/>
      <c r="K958" s="124"/>
    </row>
    <row r="959" spans="4:11">
      <c r="D959" s="124"/>
      <c r="E959" s="124"/>
      <c r="F959" s="124"/>
      <c r="G959" s="124"/>
      <c r="H959" s="124"/>
      <c r="I959" s="124"/>
      <c r="J959" s="152"/>
      <c r="K959" s="124"/>
    </row>
    <row r="960" spans="4:11">
      <c r="D960" s="124"/>
      <c r="E960" s="124"/>
      <c r="F960" s="124"/>
      <c r="G960" s="124"/>
      <c r="H960" s="124"/>
      <c r="I960" s="124"/>
      <c r="J960" s="152"/>
      <c r="K960" s="124"/>
    </row>
    <row r="961" spans="4:11">
      <c r="D961" s="124"/>
      <c r="E961" s="124"/>
      <c r="F961" s="124"/>
      <c r="G961" s="124"/>
      <c r="H961" s="124"/>
      <c r="I961" s="124"/>
      <c r="J961" s="152"/>
      <c r="K961" s="124"/>
    </row>
    <row r="962" spans="4:11">
      <c r="D962" s="124"/>
      <c r="E962" s="124"/>
      <c r="F962" s="124"/>
      <c r="G962" s="124"/>
      <c r="H962" s="124"/>
      <c r="I962" s="124"/>
      <c r="J962" s="152"/>
      <c r="K962" s="124"/>
    </row>
    <row r="963" spans="4:11">
      <c r="D963" s="124"/>
      <c r="E963" s="124"/>
      <c r="F963" s="124"/>
      <c r="G963" s="124"/>
      <c r="H963" s="124"/>
      <c r="I963" s="124"/>
      <c r="J963" s="152"/>
      <c r="K963" s="124"/>
    </row>
    <row r="964" spans="4:11">
      <c r="D964" s="124"/>
      <c r="E964" s="124"/>
      <c r="F964" s="124"/>
      <c r="G964" s="124"/>
      <c r="H964" s="124"/>
      <c r="I964" s="124"/>
      <c r="J964" s="152"/>
      <c r="K964" s="124"/>
    </row>
    <row r="965" spans="4:11">
      <c r="D965" s="124"/>
      <c r="E965" s="124"/>
      <c r="F965" s="124"/>
      <c r="G965" s="124"/>
      <c r="H965" s="124"/>
      <c r="I965" s="124"/>
      <c r="J965" s="152"/>
      <c r="K965" s="124"/>
    </row>
    <row r="966" spans="4:11">
      <c r="D966" s="124"/>
      <c r="E966" s="124"/>
      <c r="F966" s="124"/>
      <c r="G966" s="124"/>
      <c r="H966" s="124"/>
      <c r="I966" s="124"/>
      <c r="J966" s="152"/>
      <c r="K966" s="124"/>
    </row>
    <row r="967" spans="4:11">
      <c r="D967" s="124"/>
      <c r="E967" s="124"/>
      <c r="F967" s="124"/>
      <c r="G967" s="124"/>
      <c r="H967" s="124"/>
      <c r="I967" s="124"/>
      <c r="J967" s="152"/>
      <c r="K967" s="124"/>
    </row>
    <row r="968" spans="4:11">
      <c r="D968" s="124"/>
      <c r="E968" s="124"/>
      <c r="F968" s="124"/>
      <c r="G968" s="124"/>
      <c r="H968" s="124"/>
      <c r="I968" s="124"/>
      <c r="J968" s="152"/>
      <c r="K968" s="124"/>
    </row>
    <row r="969" spans="4:11">
      <c r="D969" s="124"/>
      <c r="E969" s="124"/>
      <c r="F969" s="124"/>
      <c r="G969" s="124"/>
      <c r="H969" s="124"/>
      <c r="I969" s="124"/>
      <c r="J969" s="152"/>
      <c r="K969" s="124"/>
    </row>
    <row r="970" spans="4:11">
      <c r="D970" s="124"/>
      <c r="E970" s="124"/>
      <c r="F970" s="124"/>
      <c r="G970" s="124"/>
      <c r="H970" s="124"/>
      <c r="I970" s="124"/>
      <c r="J970" s="152"/>
      <c r="K970" s="124"/>
    </row>
    <row r="971" spans="4:11">
      <c r="D971" s="124"/>
      <c r="E971" s="124"/>
      <c r="F971" s="124"/>
      <c r="G971" s="124"/>
      <c r="H971" s="124"/>
      <c r="I971" s="124"/>
      <c r="J971" s="152"/>
      <c r="K971" s="124"/>
    </row>
    <row r="972" spans="4:11">
      <c r="D972" s="124"/>
      <c r="E972" s="124"/>
      <c r="F972" s="124"/>
      <c r="G972" s="124"/>
      <c r="H972" s="124"/>
      <c r="I972" s="124"/>
      <c r="J972" s="152"/>
      <c r="K972" s="124"/>
    </row>
    <row r="973" spans="4:11">
      <c r="D973" s="124"/>
      <c r="E973" s="124"/>
      <c r="F973" s="124"/>
      <c r="G973" s="124"/>
      <c r="H973" s="124"/>
      <c r="I973" s="124"/>
      <c r="J973" s="152"/>
      <c r="K973" s="124"/>
    </row>
    <row r="974" spans="4:11">
      <c r="D974" s="124"/>
      <c r="E974" s="124"/>
      <c r="F974" s="124"/>
      <c r="G974" s="124"/>
      <c r="H974" s="124"/>
      <c r="I974" s="124"/>
      <c r="J974" s="152"/>
      <c r="K974" s="124"/>
    </row>
    <row r="975" spans="4:11">
      <c r="D975" s="124"/>
      <c r="E975" s="124"/>
      <c r="F975" s="124"/>
      <c r="G975" s="124"/>
      <c r="H975" s="124"/>
      <c r="I975" s="124"/>
      <c r="J975" s="152"/>
      <c r="K975" s="124"/>
    </row>
    <row r="976" spans="4:11">
      <c r="D976" s="124"/>
      <c r="E976" s="124"/>
      <c r="F976" s="124"/>
      <c r="G976" s="124"/>
      <c r="H976" s="124"/>
      <c r="I976" s="124"/>
      <c r="J976" s="152"/>
      <c r="K976" s="124"/>
    </row>
    <row r="977" spans="4:11">
      <c r="D977" s="124"/>
      <c r="E977" s="124"/>
      <c r="F977" s="124"/>
      <c r="G977" s="124"/>
      <c r="H977" s="124"/>
      <c r="I977" s="124"/>
      <c r="J977" s="152"/>
      <c r="K977" s="124"/>
    </row>
    <row r="978" spans="4:11">
      <c r="D978" s="124"/>
      <c r="E978" s="124"/>
      <c r="F978" s="124"/>
      <c r="G978" s="124"/>
      <c r="H978" s="124"/>
      <c r="I978" s="124"/>
      <c r="J978" s="152"/>
      <c r="K978" s="124"/>
    </row>
    <row r="979" spans="4:11">
      <c r="D979" s="124"/>
      <c r="E979" s="124"/>
      <c r="F979" s="124"/>
      <c r="G979" s="124"/>
      <c r="H979" s="124"/>
      <c r="I979" s="124"/>
      <c r="J979" s="152"/>
      <c r="K979" s="124"/>
    </row>
    <row r="980" spans="4:11">
      <c r="D980" s="124"/>
      <c r="E980" s="124"/>
      <c r="F980" s="124"/>
      <c r="G980" s="124"/>
      <c r="H980" s="124"/>
      <c r="I980" s="124"/>
      <c r="J980" s="152"/>
      <c r="K980" s="124"/>
    </row>
    <row r="981" spans="4:11">
      <c r="D981" s="124"/>
      <c r="E981" s="124"/>
      <c r="F981" s="124"/>
      <c r="G981" s="124"/>
      <c r="H981" s="124"/>
      <c r="I981" s="124"/>
      <c r="J981" s="152"/>
      <c r="K981" s="124"/>
    </row>
    <row r="982" spans="4:11">
      <c r="D982" s="124"/>
      <c r="E982" s="124"/>
      <c r="F982" s="124"/>
      <c r="G982" s="124"/>
      <c r="H982" s="124"/>
      <c r="I982" s="124"/>
      <c r="J982" s="152"/>
      <c r="K982" s="124"/>
    </row>
    <row r="983" spans="4:11">
      <c r="D983" s="124"/>
      <c r="E983" s="124"/>
      <c r="F983" s="124"/>
      <c r="G983" s="124"/>
      <c r="H983" s="124"/>
      <c r="I983" s="124"/>
      <c r="J983" s="152"/>
      <c r="K983" s="124"/>
    </row>
    <row r="984" spans="4:11">
      <c r="D984" s="124"/>
      <c r="E984" s="124"/>
      <c r="F984" s="124"/>
      <c r="G984" s="124"/>
      <c r="H984" s="124"/>
      <c r="I984" s="124"/>
      <c r="J984" s="152"/>
      <c r="K984" s="124"/>
    </row>
    <row r="985" spans="4:11">
      <c r="D985" s="124"/>
      <c r="E985" s="124"/>
      <c r="F985" s="124"/>
      <c r="G985" s="124"/>
      <c r="H985" s="124"/>
      <c r="I985" s="124"/>
      <c r="J985" s="152"/>
      <c r="K985" s="124"/>
    </row>
    <row r="986" spans="4:11">
      <c r="D986" s="124"/>
      <c r="E986" s="124"/>
      <c r="F986" s="124"/>
      <c r="G986" s="124"/>
      <c r="H986" s="124"/>
      <c r="I986" s="124"/>
      <c r="J986" s="152"/>
      <c r="K986" s="124"/>
    </row>
    <row r="987" spans="4:11">
      <c r="D987" s="124"/>
      <c r="E987" s="124"/>
      <c r="F987" s="124"/>
      <c r="G987" s="124"/>
      <c r="H987" s="124"/>
      <c r="I987" s="124"/>
      <c r="J987" s="152"/>
      <c r="K987" s="124"/>
    </row>
    <row r="988" spans="4:11">
      <c r="D988" s="124"/>
      <c r="E988" s="124"/>
      <c r="F988" s="124"/>
      <c r="G988" s="124"/>
      <c r="H988" s="124"/>
      <c r="I988" s="124"/>
      <c r="J988" s="152"/>
      <c r="K988" s="124"/>
    </row>
    <row r="989" spans="4:11">
      <c r="D989" s="124"/>
      <c r="E989" s="124"/>
      <c r="F989" s="124"/>
      <c r="G989" s="124"/>
      <c r="H989" s="124"/>
      <c r="I989" s="124"/>
      <c r="J989" s="152"/>
      <c r="K989" s="124"/>
    </row>
    <row r="990" spans="4:11">
      <c r="D990" s="124"/>
      <c r="E990" s="124"/>
      <c r="F990" s="124"/>
      <c r="G990" s="124"/>
      <c r="H990" s="124"/>
      <c r="I990" s="124"/>
      <c r="J990" s="152"/>
      <c r="K990" s="124"/>
    </row>
    <row r="991" spans="4:11">
      <c r="D991" s="124"/>
      <c r="E991" s="124"/>
      <c r="F991" s="124"/>
      <c r="G991" s="124"/>
      <c r="H991" s="124"/>
      <c r="I991" s="124"/>
      <c r="J991" s="152"/>
      <c r="K991" s="124"/>
    </row>
    <row r="992" spans="4:11">
      <c r="D992" s="124"/>
      <c r="E992" s="124"/>
      <c r="F992" s="124"/>
      <c r="G992" s="124"/>
      <c r="H992" s="124"/>
      <c r="I992" s="124"/>
      <c r="J992" s="152"/>
      <c r="K992" s="124"/>
    </row>
    <row r="993" spans="4:11">
      <c r="D993" s="124"/>
      <c r="E993" s="124"/>
      <c r="F993" s="124"/>
      <c r="G993" s="124"/>
      <c r="H993" s="124"/>
      <c r="I993" s="124"/>
      <c r="J993" s="152"/>
      <c r="K993" s="124"/>
    </row>
    <row r="994" spans="4:11">
      <c r="D994" s="124"/>
      <c r="E994" s="124"/>
      <c r="F994" s="124"/>
      <c r="G994" s="124"/>
      <c r="H994" s="124"/>
      <c r="I994" s="124"/>
      <c r="J994" s="152"/>
      <c r="K994" s="124"/>
    </row>
    <row r="995" spans="4:11">
      <c r="D995" s="124"/>
      <c r="E995" s="124"/>
      <c r="F995" s="124"/>
      <c r="G995" s="124"/>
      <c r="H995" s="124"/>
      <c r="I995" s="124"/>
      <c r="J995" s="152"/>
      <c r="K995" s="124"/>
    </row>
    <row r="996" spans="4:11">
      <c r="D996" s="124"/>
      <c r="E996" s="124"/>
      <c r="F996" s="124"/>
      <c r="G996" s="124"/>
      <c r="H996" s="124"/>
      <c r="I996" s="124"/>
      <c r="J996" s="152"/>
      <c r="K996" s="124"/>
    </row>
    <row r="997" spans="4:11">
      <c r="D997" s="124"/>
      <c r="E997" s="124"/>
      <c r="F997" s="124"/>
      <c r="G997" s="124"/>
      <c r="H997" s="124"/>
      <c r="I997" s="124"/>
      <c r="J997" s="152"/>
      <c r="K997" s="124"/>
    </row>
    <row r="998" spans="4:11">
      <c r="D998" s="124"/>
      <c r="E998" s="124"/>
      <c r="F998" s="124"/>
      <c r="G998" s="124"/>
      <c r="H998" s="124"/>
      <c r="I998" s="124"/>
      <c r="J998" s="152"/>
      <c r="K998" s="124"/>
    </row>
    <row r="999" spans="4:11">
      <c r="D999" s="124"/>
      <c r="E999" s="124"/>
      <c r="F999" s="124"/>
      <c r="G999" s="124"/>
      <c r="H999" s="124"/>
      <c r="I999" s="124"/>
      <c r="J999" s="152"/>
      <c r="K999" s="124"/>
    </row>
    <row r="1000" spans="4:11">
      <c r="D1000" s="124"/>
      <c r="E1000" s="124"/>
      <c r="F1000" s="124"/>
      <c r="G1000" s="124"/>
      <c r="H1000" s="124"/>
      <c r="I1000" s="124"/>
      <c r="J1000" s="152"/>
      <c r="K1000" s="124"/>
    </row>
    <row r="1001" spans="4:11">
      <c r="D1001" s="124"/>
      <c r="E1001" s="124"/>
      <c r="F1001" s="124"/>
      <c r="G1001" s="124"/>
      <c r="H1001" s="124"/>
      <c r="I1001" s="124"/>
      <c r="J1001" s="152"/>
      <c r="K1001" s="124"/>
    </row>
    <row r="1002" spans="4:11">
      <c r="D1002" s="124"/>
      <c r="E1002" s="124"/>
      <c r="F1002" s="124"/>
      <c r="G1002" s="124"/>
      <c r="H1002" s="124"/>
      <c r="I1002" s="124"/>
      <c r="J1002" s="152"/>
      <c r="K1002" s="124"/>
    </row>
    <row r="1003" spans="4:11">
      <c r="D1003" s="124"/>
      <c r="E1003" s="124"/>
      <c r="F1003" s="124"/>
      <c r="G1003" s="124"/>
      <c r="H1003" s="124"/>
      <c r="I1003" s="124"/>
      <c r="J1003" s="152"/>
      <c r="K1003" s="124"/>
    </row>
    <row r="1004" spans="4:11">
      <c r="D1004" s="124"/>
      <c r="E1004" s="124"/>
      <c r="F1004" s="124"/>
      <c r="G1004" s="124"/>
      <c r="H1004" s="124"/>
      <c r="I1004" s="124"/>
      <c r="J1004" s="152"/>
      <c r="K1004" s="124"/>
    </row>
    <row r="1005" spans="4:11">
      <c r="D1005" s="124"/>
      <c r="E1005" s="124"/>
      <c r="F1005" s="124"/>
      <c r="G1005" s="124"/>
      <c r="H1005" s="124"/>
      <c r="I1005" s="124"/>
      <c r="J1005" s="152"/>
      <c r="K1005" s="124"/>
    </row>
    <row r="1006" spans="4:11">
      <c r="D1006" s="124"/>
      <c r="E1006" s="124"/>
      <c r="F1006" s="124"/>
      <c r="G1006" s="124"/>
      <c r="H1006" s="124"/>
      <c r="I1006" s="124"/>
      <c r="J1006" s="152"/>
      <c r="K1006" s="124"/>
    </row>
    <row r="1007" spans="4:11">
      <c r="D1007" s="124"/>
      <c r="E1007" s="124"/>
      <c r="F1007" s="124"/>
      <c r="G1007" s="124"/>
      <c r="H1007" s="124"/>
      <c r="I1007" s="124"/>
      <c r="J1007" s="152"/>
      <c r="K1007" s="124"/>
    </row>
    <row r="1008" spans="4:11">
      <c r="D1008" s="124"/>
      <c r="E1008" s="124"/>
      <c r="F1008" s="124"/>
      <c r="G1008" s="124"/>
      <c r="H1008" s="124"/>
      <c r="I1008" s="124"/>
      <c r="J1008" s="152"/>
      <c r="K1008" s="124"/>
    </row>
    <row r="1009" spans="4:11">
      <c r="D1009" s="124"/>
      <c r="E1009" s="124"/>
      <c r="F1009" s="124"/>
      <c r="G1009" s="124"/>
      <c r="H1009" s="124"/>
      <c r="I1009" s="124"/>
      <c r="J1009" s="152"/>
      <c r="K1009" s="124"/>
    </row>
    <row r="1010" spans="4:11">
      <c r="D1010" s="124"/>
      <c r="E1010" s="124"/>
      <c r="F1010" s="124"/>
      <c r="G1010" s="124"/>
      <c r="H1010" s="124"/>
      <c r="I1010" s="124"/>
      <c r="J1010" s="152"/>
      <c r="K1010" s="124"/>
    </row>
    <row r="1011" spans="4:11">
      <c r="D1011" s="124"/>
      <c r="E1011" s="124"/>
      <c r="F1011" s="124"/>
      <c r="G1011" s="124"/>
      <c r="H1011" s="124"/>
      <c r="I1011" s="124"/>
      <c r="J1011" s="152"/>
      <c r="K1011" s="124"/>
    </row>
    <row r="1012" spans="4:11">
      <c r="D1012" s="124"/>
      <c r="E1012" s="124"/>
      <c r="F1012" s="124"/>
      <c r="G1012" s="124"/>
      <c r="H1012" s="124"/>
      <c r="I1012" s="124"/>
      <c r="J1012" s="152"/>
      <c r="K1012" s="124"/>
    </row>
    <row r="1013" spans="4:11">
      <c r="D1013" s="124"/>
      <c r="E1013" s="124"/>
      <c r="F1013" s="124"/>
      <c r="G1013" s="124"/>
      <c r="H1013" s="124"/>
      <c r="I1013" s="124"/>
      <c r="J1013" s="152"/>
      <c r="K1013" s="124"/>
    </row>
    <row r="1014" spans="4:11">
      <c r="D1014" s="124"/>
      <c r="E1014" s="124"/>
      <c r="F1014" s="124"/>
      <c r="G1014" s="124"/>
      <c r="H1014" s="124"/>
      <c r="I1014" s="124"/>
      <c r="J1014" s="152"/>
      <c r="K1014" s="124"/>
    </row>
    <row r="1015" spans="4:11">
      <c r="D1015" s="124"/>
      <c r="E1015" s="124"/>
      <c r="F1015" s="124"/>
      <c r="G1015" s="124"/>
      <c r="H1015" s="124"/>
      <c r="I1015" s="124"/>
      <c r="J1015" s="152"/>
      <c r="K1015" s="124"/>
    </row>
    <row r="1016" spans="4:11">
      <c r="D1016" s="124"/>
      <c r="E1016" s="124"/>
      <c r="F1016" s="124"/>
      <c r="G1016" s="124"/>
      <c r="H1016" s="124"/>
      <c r="I1016" s="124"/>
      <c r="J1016" s="152"/>
      <c r="K1016" s="124"/>
    </row>
    <row r="1017" spans="4:11">
      <c r="D1017" s="124"/>
      <c r="E1017" s="124"/>
      <c r="F1017" s="124"/>
      <c r="G1017" s="124"/>
      <c r="H1017" s="124"/>
      <c r="I1017" s="124"/>
      <c r="J1017" s="152"/>
      <c r="K1017" s="124"/>
    </row>
    <row r="1018" spans="4:11">
      <c r="D1018" s="124"/>
      <c r="E1018" s="124"/>
      <c r="F1018" s="124"/>
      <c r="G1018" s="124"/>
      <c r="H1018" s="124"/>
      <c r="I1018" s="124"/>
      <c r="J1018" s="152"/>
      <c r="K1018" s="124"/>
    </row>
    <row r="1019" spans="4:11">
      <c r="D1019" s="124"/>
      <c r="E1019" s="124"/>
      <c r="F1019" s="124"/>
      <c r="G1019" s="124"/>
      <c r="H1019" s="124"/>
      <c r="I1019" s="124"/>
      <c r="J1019" s="152"/>
      <c r="K1019" s="124"/>
    </row>
    <row r="1020" spans="4:11">
      <c r="D1020" s="124"/>
      <c r="E1020" s="124"/>
      <c r="F1020" s="124"/>
      <c r="G1020" s="124"/>
      <c r="H1020" s="124"/>
      <c r="I1020" s="124"/>
      <c r="J1020" s="152"/>
      <c r="K1020" s="124"/>
    </row>
    <row r="1021" spans="4:11">
      <c r="D1021" s="124"/>
      <c r="E1021" s="124"/>
      <c r="F1021" s="124"/>
      <c r="G1021" s="124"/>
      <c r="H1021" s="124"/>
      <c r="I1021" s="124"/>
      <c r="J1021" s="152"/>
      <c r="K1021" s="124"/>
    </row>
    <row r="1022" spans="4:11">
      <c r="D1022" s="124"/>
      <c r="E1022" s="124"/>
      <c r="F1022" s="124"/>
      <c r="G1022" s="124"/>
      <c r="H1022" s="124"/>
      <c r="I1022" s="124"/>
      <c r="J1022" s="152"/>
      <c r="K1022" s="124"/>
    </row>
    <row r="1023" spans="4:11">
      <c r="D1023" s="124"/>
      <c r="E1023" s="124"/>
      <c r="F1023" s="124"/>
      <c r="G1023" s="124"/>
      <c r="H1023" s="124"/>
      <c r="I1023" s="124"/>
      <c r="J1023" s="152"/>
      <c r="K1023" s="124"/>
    </row>
    <row r="1024" spans="4:11">
      <c r="D1024" s="124"/>
      <c r="E1024" s="124"/>
      <c r="F1024" s="124"/>
      <c r="G1024" s="124"/>
      <c r="H1024" s="124"/>
      <c r="I1024" s="124"/>
      <c r="J1024" s="152"/>
      <c r="K1024" s="124"/>
    </row>
    <row r="1025" spans="4:11">
      <c r="D1025" s="124"/>
      <c r="E1025" s="124"/>
      <c r="F1025" s="124"/>
      <c r="G1025" s="124"/>
      <c r="H1025" s="124"/>
      <c r="I1025" s="124"/>
      <c r="J1025" s="152"/>
      <c r="K1025" s="124"/>
    </row>
    <row r="1026" spans="4:11">
      <c r="D1026" s="124"/>
      <c r="E1026" s="124"/>
      <c r="F1026" s="124"/>
      <c r="G1026" s="124"/>
      <c r="H1026" s="124"/>
      <c r="I1026" s="124"/>
      <c r="J1026" s="152"/>
      <c r="K1026" s="124"/>
    </row>
    <row r="1027" spans="4:11">
      <c r="D1027" s="124"/>
      <c r="E1027" s="124"/>
      <c r="F1027" s="124"/>
      <c r="G1027" s="124"/>
      <c r="H1027" s="124"/>
      <c r="I1027" s="124"/>
      <c r="J1027" s="152"/>
      <c r="K1027" s="124"/>
    </row>
    <row r="1028" spans="4:11">
      <c r="D1028" s="124"/>
      <c r="E1028" s="124"/>
      <c r="F1028" s="124"/>
      <c r="G1028" s="124"/>
      <c r="H1028" s="124"/>
      <c r="I1028" s="124"/>
      <c r="J1028" s="152"/>
      <c r="K1028" s="124"/>
    </row>
    <row r="1029" spans="4:11">
      <c r="D1029" s="124"/>
      <c r="E1029" s="124"/>
      <c r="F1029" s="124"/>
      <c r="G1029" s="124"/>
      <c r="H1029" s="124"/>
      <c r="I1029" s="124"/>
      <c r="J1029" s="152"/>
      <c r="K1029" s="124"/>
    </row>
    <row r="1030" spans="4:11">
      <c r="D1030" s="124"/>
      <c r="E1030" s="124"/>
      <c r="F1030" s="124"/>
      <c r="G1030" s="124"/>
      <c r="H1030" s="124"/>
      <c r="I1030" s="124"/>
      <c r="J1030" s="152"/>
      <c r="K1030" s="124"/>
    </row>
    <row r="1031" spans="4:11">
      <c r="D1031" s="124"/>
      <c r="E1031" s="124"/>
      <c r="F1031" s="124"/>
      <c r="G1031" s="124"/>
      <c r="H1031" s="124"/>
      <c r="I1031" s="124"/>
      <c r="J1031" s="152"/>
      <c r="K1031" s="124"/>
    </row>
    <row r="1032" spans="4:11">
      <c r="D1032" s="124"/>
      <c r="E1032" s="124"/>
      <c r="F1032" s="124"/>
      <c r="G1032" s="124"/>
      <c r="H1032" s="124"/>
      <c r="I1032" s="124"/>
      <c r="J1032" s="152"/>
      <c r="K1032" s="124"/>
    </row>
    <row r="1033" spans="4:11">
      <c r="D1033" s="124"/>
      <c r="E1033" s="124"/>
      <c r="F1033" s="124"/>
      <c r="G1033" s="124"/>
      <c r="H1033" s="124"/>
      <c r="I1033" s="124"/>
      <c r="J1033" s="152"/>
      <c r="K1033" s="124"/>
    </row>
    <row r="1034" spans="4:11">
      <c r="D1034" s="124"/>
      <c r="E1034" s="124"/>
      <c r="F1034" s="124"/>
      <c r="G1034" s="124"/>
      <c r="H1034" s="124"/>
      <c r="I1034" s="124"/>
      <c r="J1034" s="152"/>
      <c r="K1034" s="124"/>
    </row>
    <row r="1035" spans="4:11">
      <c r="D1035" s="124"/>
      <c r="E1035" s="124"/>
      <c r="F1035" s="124"/>
      <c r="G1035" s="124"/>
      <c r="H1035" s="124"/>
      <c r="I1035" s="124"/>
      <c r="J1035" s="152"/>
      <c r="K1035" s="124"/>
    </row>
    <row r="1036" spans="4:11">
      <c r="D1036" s="124"/>
      <c r="E1036" s="124"/>
      <c r="F1036" s="124"/>
      <c r="G1036" s="124"/>
      <c r="H1036" s="124"/>
      <c r="I1036" s="124"/>
      <c r="J1036" s="152"/>
      <c r="K1036" s="124"/>
    </row>
    <row r="1037" spans="4:11">
      <c r="D1037" s="124"/>
      <c r="E1037" s="124"/>
      <c r="F1037" s="124"/>
      <c r="G1037" s="124"/>
      <c r="H1037" s="124"/>
      <c r="I1037" s="124"/>
      <c r="J1037" s="152"/>
      <c r="K1037" s="124"/>
    </row>
    <row r="1038" spans="4:11">
      <c r="D1038" s="124"/>
      <c r="E1038" s="124"/>
      <c r="F1038" s="124"/>
      <c r="G1038" s="124"/>
      <c r="H1038" s="124"/>
      <c r="I1038" s="124"/>
      <c r="J1038" s="152"/>
      <c r="K1038" s="124"/>
    </row>
    <row r="1039" spans="4:11">
      <c r="D1039" s="124"/>
      <c r="E1039" s="124"/>
      <c r="F1039" s="124"/>
      <c r="G1039" s="124"/>
      <c r="H1039" s="124"/>
      <c r="I1039" s="124"/>
      <c r="J1039" s="152"/>
      <c r="K1039" s="124"/>
    </row>
    <row r="1040" spans="4:11">
      <c r="D1040" s="124"/>
      <c r="E1040" s="124"/>
      <c r="F1040" s="124"/>
      <c r="G1040" s="124"/>
      <c r="H1040" s="124"/>
      <c r="I1040" s="124"/>
      <c r="J1040" s="152"/>
      <c r="K1040" s="124"/>
    </row>
    <row r="1041" spans="4:11">
      <c r="D1041" s="124"/>
      <c r="E1041" s="124"/>
      <c r="F1041" s="124"/>
      <c r="G1041" s="124"/>
      <c r="H1041" s="124"/>
      <c r="I1041" s="124"/>
      <c r="J1041" s="152"/>
      <c r="K1041" s="124"/>
    </row>
    <row r="1042" spans="4:11">
      <c r="D1042" s="124"/>
      <c r="E1042" s="124"/>
      <c r="F1042" s="124"/>
      <c r="G1042" s="124"/>
      <c r="H1042" s="124"/>
      <c r="I1042" s="124"/>
      <c r="J1042" s="152"/>
      <c r="K1042" s="124"/>
    </row>
    <row r="1043" spans="4:11">
      <c r="D1043" s="124"/>
      <c r="E1043" s="124"/>
      <c r="F1043" s="124"/>
      <c r="G1043" s="124"/>
      <c r="H1043" s="124"/>
      <c r="I1043" s="124"/>
      <c r="J1043" s="152"/>
      <c r="K1043" s="124"/>
    </row>
    <row r="1044" spans="4:11">
      <c r="D1044" s="124"/>
      <c r="E1044" s="124"/>
      <c r="F1044" s="124"/>
      <c r="G1044" s="124"/>
      <c r="H1044" s="124"/>
      <c r="I1044" s="124"/>
      <c r="J1044" s="152"/>
      <c r="K1044" s="124"/>
    </row>
    <row r="1045" spans="4:11">
      <c r="D1045" s="124"/>
      <c r="E1045" s="124"/>
      <c r="F1045" s="124"/>
      <c r="G1045" s="124"/>
      <c r="H1045" s="124"/>
      <c r="I1045" s="124"/>
      <c r="J1045" s="152"/>
      <c r="K1045" s="124"/>
    </row>
    <row r="1046" spans="4:11">
      <c r="D1046" s="124"/>
      <c r="E1046" s="124"/>
      <c r="F1046" s="124"/>
      <c r="G1046" s="124"/>
      <c r="H1046" s="124"/>
      <c r="I1046" s="124"/>
      <c r="J1046" s="152"/>
      <c r="K1046" s="124"/>
    </row>
    <row r="1047" spans="4:11">
      <c r="D1047" s="124"/>
      <c r="E1047" s="124"/>
      <c r="F1047" s="124"/>
      <c r="G1047" s="124"/>
      <c r="H1047" s="124"/>
      <c r="I1047" s="124"/>
      <c r="J1047" s="152"/>
      <c r="K1047" s="124"/>
    </row>
    <row r="1048" spans="4:11">
      <c r="D1048" s="124"/>
      <c r="E1048" s="124"/>
      <c r="F1048" s="124"/>
      <c r="G1048" s="124"/>
      <c r="H1048" s="124"/>
      <c r="I1048" s="124"/>
      <c r="J1048" s="152"/>
      <c r="K1048" s="124"/>
    </row>
    <row r="1049" spans="4:11">
      <c r="D1049" s="124"/>
      <c r="E1049" s="124"/>
      <c r="F1049" s="124"/>
      <c r="G1049" s="124"/>
      <c r="H1049" s="124"/>
      <c r="I1049" s="124"/>
      <c r="J1049" s="152"/>
      <c r="K1049" s="124"/>
    </row>
    <row r="1050" spans="4:11">
      <c r="D1050" s="124"/>
      <c r="E1050" s="124"/>
      <c r="F1050" s="124"/>
      <c r="G1050" s="124"/>
      <c r="H1050" s="124"/>
      <c r="I1050" s="124"/>
      <c r="J1050" s="152"/>
      <c r="K1050" s="124"/>
    </row>
    <row r="1051" spans="4:11">
      <c r="D1051" s="124"/>
      <c r="E1051" s="124"/>
      <c r="F1051" s="124"/>
      <c r="G1051" s="124"/>
      <c r="H1051" s="124"/>
      <c r="I1051" s="124"/>
      <c r="J1051" s="152"/>
      <c r="K1051" s="124"/>
    </row>
    <row r="1052" spans="4:11">
      <c r="D1052" s="124"/>
      <c r="E1052" s="124"/>
      <c r="F1052" s="124"/>
      <c r="G1052" s="124"/>
      <c r="H1052" s="124"/>
      <c r="I1052" s="124"/>
      <c r="J1052" s="152"/>
      <c r="K1052" s="124"/>
    </row>
    <row r="1053" spans="4:11">
      <c r="D1053" s="124"/>
      <c r="E1053" s="124"/>
      <c r="F1053" s="124"/>
      <c r="G1053" s="124"/>
      <c r="H1053" s="124"/>
      <c r="I1053" s="124"/>
      <c r="J1053" s="152"/>
      <c r="K1053" s="124"/>
    </row>
    <row r="1054" spans="4:11">
      <c r="D1054" s="124"/>
      <c r="E1054" s="124"/>
      <c r="F1054" s="124"/>
      <c r="G1054" s="124"/>
      <c r="H1054" s="124"/>
      <c r="I1054" s="124"/>
      <c r="J1054" s="152"/>
      <c r="K1054" s="124"/>
    </row>
    <row r="1055" spans="4:11">
      <c r="D1055" s="124"/>
      <c r="E1055" s="124"/>
      <c r="F1055" s="124"/>
      <c r="G1055" s="124"/>
      <c r="H1055" s="124"/>
      <c r="I1055" s="124"/>
      <c r="J1055" s="152"/>
      <c r="K1055" s="124"/>
    </row>
    <row r="1056" spans="4:11">
      <c r="D1056" s="124"/>
      <c r="E1056" s="124"/>
      <c r="F1056" s="124"/>
      <c r="G1056" s="124"/>
      <c r="H1056" s="124"/>
      <c r="I1056" s="124"/>
      <c r="J1056" s="152"/>
      <c r="K1056" s="124"/>
    </row>
    <row r="1057" spans="4:11">
      <c r="D1057" s="124"/>
      <c r="E1057" s="124"/>
      <c r="F1057" s="124"/>
      <c r="G1057" s="124"/>
      <c r="H1057" s="124"/>
      <c r="I1057" s="124"/>
      <c r="J1057" s="152"/>
      <c r="K1057" s="124"/>
    </row>
    <row r="1058" spans="4:11">
      <c r="D1058" s="124"/>
      <c r="E1058" s="124"/>
      <c r="F1058" s="124"/>
      <c r="G1058" s="124"/>
      <c r="H1058" s="124"/>
      <c r="I1058" s="124"/>
      <c r="J1058" s="152"/>
      <c r="K1058" s="124"/>
    </row>
    <row r="1059" spans="4:11">
      <c r="D1059" s="124"/>
      <c r="E1059" s="124"/>
      <c r="F1059" s="124"/>
      <c r="G1059" s="124"/>
      <c r="H1059" s="124"/>
      <c r="I1059" s="124"/>
      <c r="J1059" s="152"/>
      <c r="K1059" s="124"/>
    </row>
    <row r="1060" spans="4:11">
      <c r="D1060" s="124"/>
      <c r="E1060" s="124"/>
      <c r="F1060" s="124"/>
      <c r="G1060" s="124"/>
      <c r="H1060" s="124"/>
      <c r="I1060" s="124"/>
      <c r="J1060" s="152"/>
      <c r="K1060" s="124"/>
    </row>
    <row r="1061" spans="4:11">
      <c r="D1061" s="124"/>
      <c r="E1061" s="124"/>
      <c r="F1061" s="124"/>
      <c r="G1061" s="124"/>
      <c r="H1061" s="124"/>
      <c r="I1061" s="124"/>
      <c r="J1061" s="152"/>
      <c r="K1061" s="124"/>
    </row>
    <row r="1062" spans="4:11">
      <c r="D1062" s="124"/>
      <c r="E1062" s="124"/>
      <c r="F1062" s="124"/>
      <c r="G1062" s="124"/>
      <c r="H1062" s="124"/>
      <c r="I1062" s="124"/>
      <c r="J1062" s="152"/>
      <c r="K1062" s="124"/>
    </row>
    <row r="1063" spans="4:11">
      <c r="D1063" s="124"/>
      <c r="E1063" s="124"/>
      <c r="F1063" s="124"/>
      <c r="G1063" s="124"/>
      <c r="H1063" s="124"/>
      <c r="I1063" s="124"/>
      <c r="J1063" s="152"/>
      <c r="K1063" s="124"/>
    </row>
    <row r="1064" spans="4:11">
      <c r="D1064" s="124"/>
      <c r="E1064" s="124"/>
      <c r="F1064" s="124"/>
      <c r="G1064" s="124"/>
      <c r="H1064" s="124"/>
      <c r="I1064" s="124"/>
      <c r="J1064" s="152"/>
      <c r="K1064" s="124"/>
    </row>
    <row r="1065" spans="4:11">
      <c r="D1065" s="124"/>
      <c r="E1065" s="124"/>
      <c r="F1065" s="124"/>
      <c r="G1065" s="124"/>
      <c r="H1065" s="124"/>
      <c r="I1065" s="124"/>
      <c r="J1065" s="152"/>
      <c r="K1065" s="124"/>
    </row>
    <row r="1066" spans="4:11">
      <c r="D1066" s="124"/>
      <c r="E1066" s="124"/>
      <c r="F1066" s="124"/>
      <c r="G1066" s="124"/>
      <c r="H1066" s="124"/>
      <c r="I1066" s="124"/>
      <c r="J1066" s="152"/>
      <c r="K1066" s="124"/>
    </row>
    <row r="1067" spans="4:11">
      <c r="D1067" s="124"/>
      <c r="E1067" s="124"/>
      <c r="F1067" s="124"/>
      <c r="G1067" s="124"/>
      <c r="H1067" s="124"/>
      <c r="I1067" s="124"/>
      <c r="J1067" s="152"/>
      <c r="K1067" s="124"/>
    </row>
    <row r="1068" spans="4:11">
      <c r="D1068" s="124"/>
      <c r="E1068" s="124"/>
      <c r="F1068" s="124"/>
      <c r="G1068" s="124"/>
      <c r="H1068" s="124"/>
      <c r="I1068" s="124"/>
      <c r="J1068" s="152"/>
      <c r="K1068" s="124"/>
    </row>
    <row r="1069" spans="4:11">
      <c r="D1069" s="124"/>
      <c r="E1069" s="124"/>
      <c r="F1069" s="124"/>
      <c r="G1069" s="124"/>
      <c r="H1069" s="124"/>
      <c r="I1069" s="124"/>
      <c r="J1069" s="152"/>
      <c r="K1069" s="124"/>
    </row>
    <row r="1070" spans="4:11">
      <c r="D1070" s="124"/>
      <c r="E1070" s="124"/>
      <c r="F1070" s="124"/>
      <c r="G1070" s="124"/>
      <c r="H1070" s="124"/>
      <c r="I1070" s="124"/>
      <c r="J1070" s="152"/>
      <c r="K1070" s="124"/>
    </row>
    <row r="1071" spans="4:11">
      <c r="D1071" s="124"/>
      <c r="E1071" s="124"/>
      <c r="F1071" s="124"/>
      <c r="G1071" s="124"/>
      <c r="H1071" s="124"/>
      <c r="I1071" s="124"/>
      <c r="J1071" s="152"/>
      <c r="K1071" s="124"/>
    </row>
    <row r="1072" spans="4:11">
      <c r="D1072" s="124"/>
      <c r="E1072" s="124"/>
      <c r="F1072" s="124"/>
      <c r="G1072" s="124"/>
      <c r="H1072" s="124"/>
      <c r="I1072" s="124"/>
      <c r="J1072" s="152"/>
      <c r="K1072" s="124"/>
    </row>
    <row r="1073" spans="4:11">
      <c r="D1073" s="124"/>
      <c r="E1073" s="124"/>
      <c r="F1073" s="124"/>
      <c r="G1073" s="124"/>
      <c r="H1073" s="124"/>
      <c r="I1073" s="124"/>
      <c r="J1073" s="152"/>
      <c r="K1073" s="124"/>
    </row>
    <row r="1074" spans="4:11">
      <c r="D1074" s="124"/>
      <c r="E1074" s="124"/>
      <c r="F1074" s="124"/>
      <c r="G1074" s="124"/>
      <c r="H1074" s="124"/>
      <c r="I1074" s="124"/>
      <c r="J1074" s="152"/>
      <c r="K1074" s="124"/>
    </row>
    <row r="1075" spans="4:11">
      <c r="D1075" s="124"/>
      <c r="E1075" s="124"/>
      <c r="F1075" s="124"/>
      <c r="G1075" s="124"/>
      <c r="H1075" s="124"/>
      <c r="I1075" s="124"/>
      <c r="J1075" s="152"/>
      <c r="K1075" s="124"/>
    </row>
    <row r="1076" spans="4:11">
      <c r="D1076" s="124"/>
      <c r="E1076" s="124"/>
      <c r="F1076" s="124"/>
      <c r="G1076" s="124"/>
      <c r="H1076" s="124"/>
      <c r="I1076" s="124"/>
      <c r="J1076" s="152"/>
      <c r="K1076" s="124"/>
    </row>
    <row r="1077" spans="4:11">
      <c r="D1077" s="124"/>
      <c r="E1077" s="124"/>
      <c r="F1077" s="124"/>
      <c r="G1077" s="124"/>
      <c r="H1077" s="124"/>
      <c r="I1077" s="124"/>
      <c r="J1077" s="152"/>
      <c r="K1077" s="124"/>
    </row>
    <row r="1078" spans="4:11">
      <c r="D1078" s="124"/>
      <c r="E1078" s="124"/>
      <c r="F1078" s="124"/>
      <c r="G1078" s="124"/>
      <c r="H1078" s="124"/>
      <c r="I1078" s="124"/>
      <c r="J1078" s="152"/>
      <c r="K1078" s="124"/>
    </row>
    <row r="1079" spans="4:11">
      <c r="D1079" s="124"/>
      <c r="E1079" s="124"/>
      <c r="F1079" s="124"/>
      <c r="G1079" s="124"/>
      <c r="H1079" s="124"/>
      <c r="I1079" s="124"/>
      <c r="J1079" s="152"/>
      <c r="K1079" s="124"/>
    </row>
    <row r="1080" spans="4:11">
      <c r="D1080" s="124"/>
      <c r="E1080" s="124"/>
      <c r="F1080" s="124"/>
      <c r="G1080" s="124"/>
      <c r="H1080" s="124"/>
      <c r="I1080" s="124"/>
      <c r="J1080" s="152"/>
      <c r="K1080" s="124"/>
    </row>
    <row r="1081" spans="4:11">
      <c r="D1081" s="124"/>
      <c r="E1081" s="124"/>
      <c r="F1081" s="124"/>
      <c r="G1081" s="124"/>
      <c r="H1081" s="124"/>
      <c r="I1081" s="124"/>
      <c r="J1081" s="152"/>
      <c r="K1081" s="124"/>
    </row>
    <row r="1082" spans="4:11">
      <c r="D1082" s="124"/>
      <c r="E1082" s="124"/>
      <c r="F1082" s="124"/>
      <c r="G1082" s="124"/>
      <c r="H1082" s="124"/>
      <c r="I1082" s="124"/>
      <c r="J1082" s="152"/>
      <c r="K1082" s="124"/>
    </row>
    <row r="1083" spans="4:11">
      <c r="D1083" s="124"/>
      <c r="E1083" s="124"/>
      <c r="F1083" s="124"/>
      <c r="G1083" s="124"/>
      <c r="H1083" s="124"/>
      <c r="I1083" s="124"/>
      <c r="J1083" s="152"/>
      <c r="K1083" s="124"/>
    </row>
    <row r="1084" spans="4:11">
      <c r="D1084" s="124"/>
      <c r="E1084" s="124"/>
      <c r="F1084" s="124"/>
      <c r="G1084" s="124"/>
      <c r="H1084" s="124"/>
      <c r="I1084" s="124"/>
      <c r="J1084" s="152"/>
      <c r="K1084" s="124"/>
    </row>
    <row r="1085" spans="4:11">
      <c r="D1085" s="124"/>
      <c r="E1085" s="124"/>
      <c r="F1085" s="124"/>
      <c r="G1085" s="124"/>
      <c r="H1085" s="124"/>
      <c r="I1085" s="124"/>
      <c r="J1085" s="152"/>
      <c r="K1085" s="124"/>
    </row>
    <row r="1086" spans="4:11">
      <c r="D1086" s="124"/>
      <c r="E1086" s="124"/>
      <c r="F1086" s="124"/>
      <c r="G1086" s="124"/>
      <c r="H1086" s="124"/>
      <c r="I1086" s="124"/>
      <c r="J1086" s="152"/>
      <c r="K1086" s="124"/>
    </row>
    <row r="1087" spans="4:11">
      <c r="D1087" s="124"/>
      <c r="E1087" s="124"/>
      <c r="F1087" s="124"/>
      <c r="G1087" s="124"/>
      <c r="H1087" s="124"/>
      <c r="I1087" s="124"/>
      <c r="J1087" s="152"/>
      <c r="K1087" s="124"/>
    </row>
    <row r="1088" spans="4:11">
      <c r="D1088" s="124"/>
      <c r="E1088" s="124"/>
      <c r="F1088" s="124"/>
      <c r="G1088" s="124"/>
      <c r="H1088" s="124"/>
      <c r="I1088" s="124"/>
      <c r="J1088" s="152"/>
      <c r="K1088" s="124"/>
    </row>
    <row r="1089" spans="4:11">
      <c r="D1089" s="124"/>
      <c r="E1089" s="124"/>
      <c r="F1089" s="124"/>
      <c r="G1089" s="124"/>
      <c r="H1089" s="124"/>
      <c r="I1089" s="124"/>
      <c r="J1089" s="152"/>
      <c r="K1089" s="124"/>
    </row>
    <row r="1090" spans="4:11">
      <c r="D1090" s="124"/>
      <c r="E1090" s="124"/>
      <c r="F1090" s="124"/>
      <c r="G1090" s="124"/>
      <c r="H1090" s="124"/>
      <c r="I1090" s="124"/>
      <c r="J1090" s="152"/>
      <c r="K1090" s="124"/>
    </row>
    <row r="1091" spans="4:11">
      <c r="D1091" s="124"/>
      <c r="E1091" s="124"/>
      <c r="F1091" s="124"/>
      <c r="G1091" s="124"/>
      <c r="H1091" s="124"/>
      <c r="I1091" s="124"/>
      <c r="J1091" s="152"/>
      <c r="K1091" s="124"/>
    </row>
    <row r="1092" spans="4:11">
      <c r="D1092" s="124"/>
      <c r="E1092" s="124"/>
      <c r="F1092" s="124"/>
      <c r="G1092" s="124"/>
      <c r="H1092" s="124"/>
      <c r="I1092" s="124"/>
      <c r="J1092" s="152"/>
      <c r="K1092" s="124"/>
    </row>
  </sheetData>
  <sheetProtection algorithmName="SHA-512" hashValue="GuQOWfyfHTDUoWKmYdODB2gSgISjN2l/Tg16WtqUq+3Tz+J0evGXEHy1isTwDbrhu30mUsYlBBJnVLxy28MUKQ==" saltValue="fdKQ/apRBykuiAgc9p3dSw==" spinCount="100000" sheet="1" formatRows="0" insertRows="0" selectLockedCells="1" sort="0" autoFilter="0"/>
  <dataValidations disablePrompts="1" count="7">
    <dataValidation type="list" allowBlank="1" showInputMessage="1" showErrorMessage="1" sqref="E8:E392" xr:uid="{00000000-0002-0000-0700-000000000000}">
      <formula1>"Caucasian, Hispanic, Black or African American, Asian, Other"</formula1>
    </dataValidation>
    <dataValidation type="list" allowBlank="1" showInputMessage="1" showErrorMessage="1" sqref="D8:D392" xr:uid="{00000000-0002-0000-0700-000001000000}">
      <formula1>"Male, Female, Transgender"</formula1>
    </dataValidation>
    <dataValidation type="list" allowBlank="1" showInputMessage="1" showErrorMessage="1" sqref="H8:H392" xr:uid="{00000000-0002-0000-0700-000002000000}">
      <formula1>"1,2,3,4,5"</formula1>
    </dataValidation>
    <dataValidation type="list" allowBlank="1" showInputMessage="1" showErrorMessage="1" sqref="F8:F392" xr:uid="{00000000-0002-0000-0700-000003000000}">
      <formula1>"Adult, Geri, Womens Health, Pediatric"</formula1>
    </dataValidation>
    <dataValidation type="list" allowBlank="1" showInputMessage="1" showErrorMessage="1" sqref="K8:K392" xr:uid="{00000000-0002-0000-0700-000004000000}">
      <formula1>"None, Commercial/HM0/PPO, Medicare, Medicaid, Medicare/Medicaid"</formula1>
    </dataValidation>
    <dataValidation type="list" allowBlank="1" showInputMessage="1" showErrorMessage="1" sqref="G8:G392" xr:uid="{00000000-0002-0000-0700-000005000000}">
      <formula1>"HEENT, Neuro, Respiratory, Cardiac, GI, GU, GYN, OB, Prenatal, Endocrinology, Dermatology, Musculoskeletal, Injury, Well Child Check, Physical, Immunization, Psychiatric"</formula1>
    </dataValidation>
    <dataValidation type="list" allowBlank="1" showInputMessage="1" showErrorMessage="1" sqref="I8:I392" xr:uid="{00000000-0002-0000-0700-000006000000}">
      <formula1>"Est. Pt. 1, Est. Pt. 2, Est Pt. 3, Est. Pt. 4, Est. Pt. 5, New Pt. 1, New Pt. 2, New Pt. 3, New Pt. 4, New Pt. 5"</formula1>
    </dataValidation>
  </dataValidations>
  <printOptions gridLines="1"/>
  <pageMargins left="0.75" right="0.75" top="1" bottom="1" header="0.3" footer="0.3"/>
  <pageSetup scale="31" orientation="landscape" horizontalDpi="4294967293" verticalDpi="4294967293" r:id="rId1"/>
  <headerFooter>
    <oddFooter>&amp;R&amp;"Calibri,Regular"&amp;K000000Rev. 5.2021</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pageSetUpPr fitToPage="1"/>
  </sheetPr>
  <dimension ref="A1:N881"/>
  <sheetViews>
    <sheetView showRuler="0" zoomScale="61" zoomScaleNormal="61" zoomScalePageLayoutView="45" workbookViewId="0">
      <selection activeCell="B33" sqref="B33"/>
    </sheetView>
  </sheetViews>
  <sheetFormatPr defaultColWidth="8.83203125" defaultRowHeight="14.5"/>
  <cols>
    <col min="1" max="1" width="14.83203125" style="81" customWidth="1"/>
    <col min="2" max="2" width="89.83203125" style="81" customWidth="1"/>
    <col min="3" max="3" width="12.83203125" style="126" customWidth="1"/>
    <col min="4" max="4" width="15" style="141" customWidth="1"/>
    <col min="5" max="5" width="28.5" style="142" customWidth="1"/>
    <col min="6" max="6" width="18.83203125" style="143" customWidth="1"/>
    <col min="7" max="7" width="19.6640625" style="144" customWidth="1"/>
    <col min="8" max="8" width="14.6640625" style="145" customWidth="1"/>
    <col min="9" max="9" width="15.83203125" style="146" customWidth="1"/>
    <col min="10" max="10" width="31.1640625" style="153" customWidth="1"/>
    <col min="11" max="11" width="24.83203125" style="147" customWidth="1"/>
    <col min="12" max="13" width="61.83203125" style="152" customWidth="1"/>
    <col min="14" max="14" width="25.83203125" style="152" customWidth="1"/>
    <col min="15" max="16384" width="8.83203125" style="81"/>
  </cols>
  <sheetData>
    <row r="1" spans="1:14" ht="26">
      <c r="B1" s="148" t="s">
        <v>116</v>
      </c>
      <c r="C1" s="123"/>
      <c r="D1" s="124"/>
      <c r="E1" s="125"/>
      <c r="F1" s="124"/>
      <c r="G1" s="124"/>
      <c r="H1" s="124"/>
      <c r="I1" s="124"/>
      <c r="J1" s="152"/>
      <c r="K1" s="124"/>
    </row>
    <row r="2" spans="1:14" ht="26">
      <c r="B2" s="1" t="s">
        <v>1</v>
      </c>
      <c r="C2" s="123"/>
      <c r="D2" s="124"/>
      <c r="E2" s="125"/>
      <c r="F2" s="124"/>
      <c r="G2" s="124"/>
      <c r="H2" s="124"/>
      <c r="I2" s="124"/>
      <c r="J2" s="152"/>
      <c r="K2" s="124"/>
    </row>
    <row r="3" spans="1:14" ht="21">
      <c r="B3" s="3" t="s">
        <v>2</v>
      </c>
      <c r="D3" s="124"/>
      <c r="E3" s="124"/>
      <c r="F3" s="124"/>
      <c r="G3" s="124"/>
      <c r="H3" s="124"/>
      <c r="I3" s="124"/>
      <c r="J3" s="152"/>
      <c r="K3" s="124"/>
    </row>
    <row r="4" spans="1:14" ht="21">
      <c r="B4" s="3" t="s">
        <v>3</v>
      </c>
      <c r="D4" s="124"/>
      <c r="E4" s="124"/>
      <c r="F4" s="124"/>
      <c r="G4" s="124"/>
      <c r="H4" s="124"/>
      <c r="I4" s="124"/>
      <c r="J4" s="152"/>
      <c r="K4" s="124"/>
    </row>
    <row r="5" spans="1:14" ht="21">
      <c r="B5" s="3" t="s">
        <v>28</v>
      </c>
      <c r="D5" s="124"/>
      <c r="E5" s="124"/>
      <c r="F5" s="124"/>
      <c r="G5" s="124"/>
      <c r="H5" s="124"/>
      <c r="I5" s="124"/>
      <c r="J5" s="152"/>
      <c r="K5" s="124"/>
    </row>
    <row r="6" spans="1:14" ht="21.5" thickBot="1">
      <c r="B6" s="151" t="s">
        <v>27</v>
      </c>
      <c r="D6" s="124"/>
      <c r="E6" s="124"/>
      <c r="F6" s="124"/>
      <c r="G6" s="124"/>
      <c r="H6" s="124"/>
      <c r="I6" s="124"/>
      <c r="J6" s="152"/>
      <c r="K6" s="124"/>
    </row>
    <row r="7" spans="1:14" ht="73" customHeight="1">
      <c r="A7" s="160"/>
      <c r="B7" s="114" t="s">
        <v>115</v>
      </c>
      <c r="C7" s="117" t="s">
        <v>26</v>
      </c>
      <c r="D7" s="5" t="s">
        <v>24</v>
      </c>
      <c r="E7" s="118" t="s">
        <v>25</v>
      </c>
      <c r="F7" s="119" t="s">
        <v>20</v>
      </c>
      <c r="G7" s="120" t="s">
        <v>22</v>
      </c>
      <c r="H7" s="6" t="s">
        <v>21</v>
      </c>
      <c r="I7" s="121" t="s">
        <v>29</v>
      </c>
      <c r="J7" s="9" t="s">
        <v>66</v>
      </c>
      <c r="K7" s="122" t="s">
        <v>23</v>
      </c>
      <c r="L7" s="8" t="s">
        <v>19</v>
      </c>
      <c r="M7" s="154" t="s">
        <v>18</v>
      </c>
      <c r="N7" s="7" t="s">
        <v>67</v>
      </c>
    </row>
    <row r="8" spans="1:14" ht="22" customHeight="1">
      <c r="A8" s="149" t="s">
        <v>17</v>
      </c>
      <c r="B8" s="150" t="s">
        <v>16</v>
      </c>
      <c r="C8" s="161"/>
      <c r="D8" s="162"/>
      <c r="E8" s="163"/>
      <c r="F8" s="164"/>
      <c r="G8" s="165"/>
      <c r="H8" s="166"/>
      <c r="I8" s="167"/>
      <c r="J8" s="9"/>
      <c r="K8" s="168"/>
      <c r="L8" s="8"/>
      <c r="M8" s="169"/>
      <c r="N8" s="7"/>
    </row>
    <row r="9" spans="1:14" ht="26" customHeight="1">
      <c r="A9" s="136"/>
      <c r="B9" s="137"/>
      <c r="C9" s="127"/>
      <c r="D9" s="128"/>
      <c r="E9" s="129"/>
      <c r="F9" s="130"/>
      <c r="G9" s="131"/>
      <c r="H9" s="132"/>
      <c r="I9" s="133"/>
      <c r="J9" s="86"/>
      <c r="K9" s="134"/>
      <c r="L9" s="87"/>
      <c r="M9" s="135"/>
      <c r="N9" s="88"/>
    </row>
    <row r="10" spans="1:14" ht="26" customHeight="1">
      <c r="A10" s="138"/>
      <c r="B10" s="137"/>
      <c r="C10" s="127"/>
      <c r="D10" s="128"/>
      <c r="E10" s="129"/>
      <c r="F10" s="130"/>
      <c r="G10" s="131"/>
      <c r="H10" s="132"/>
      <c r="I10" s="133"/>
      <c r="J10" s="86"/>
      <c r="K10" s="134"/>
      <c r="L10" s="87"/>
      <c r="M10" s="135"/>
      <c r="N10" s="88"/>
    </row>
    <row r="11" spans="1:14" ht="26" customHeight="1">
      <c r="A11" s="138"/>
      <c r="B11" s="137"/>
      <c r="C11" s="127"/>
      <c r="D11" s="128"/>
      <c r="E11" s="129"/>
      <c r="F11" s="130"/>
      <c r="G11" s="131"/>
      <c r="H11" s="132"/>
      <c r="I11" s="133"/>
      <c r="J11" s="86"/>
      <c r="K11" s="134"/>
      <c r="L11" s="87"/>
      <c r="M11" s="135"/>
      <c r="N11" s="88"/>
    </row>
    <row r="12" spans="1:14" ht="26" customHeight="1">
      <c r="A12" s="138"/>
      <c r="B12" s="137"/>
      <c r="C12" s="127"/>
      <c r="D12" s="128"/>
      <c r="E12" s="129"/>
      <c r="F12" s="130"/>
      <c r="G12" s="131"/>
      <c r="H12" s="132"/>
      <c r="I12" s="133"/>
      <c r="J12" s="86"/>
      <c r="K12" s="134"/>
      <c r="L12" s="87"/>
      <c r="M12" s="135"/>
      <c r="N12" s="88"/>
    </row>
    <row r="13" spans="1:14" ht="26" customHeight="1">
      <c r="A13" s="138"/>
      <c r="B13" s="137"/>
      <c r="C13" s="127"/>
      <c r="D13" s="128"/>
      <c r="E13" s="129"/>
      <c r="F13" s="130"/>
      <c r="G13" s="131"/>
      <c r="H13" s="132"/>
      <c r="I13" s="133"/>
      <c r="J13" s="86"/>
      <c r="K13" s="134"/>
      <c r="L13" s="87"/>
      <c r="M13" s="135"/>
      <c r="N13" s="88"/>
    </row>
    <row r="14" spans="1:14" ht="26" customHeight="1">
      <c r="A14" s="138"/>
      <c r="B14" s="137"/>
      <c r="C14" s="127"/>
      <c r="D14" s="128"/>
      <c r="E14" s="129"/>
      <c r="F14" s="130"/>
      <c r="G14" s="131"/>
      <c r="H14" s="132"/>
      <c r="I14" s="133"/>
      <c r="J14" s="86"/>
      <c r="K14" s="134"/>
      <c r="L14" s="87"/>
      <c r="M14" s="135"/>
      <c r="N14" s="88"/>
    </row>
    <row r="15" spans="1:14" ht="26" customHeight="1">
      <c r="A15" s="138"/>
      <c r="B15" s="137"/>
      <c r="C15" s="127"/>
      <c r="D15" s="128"/>
      <c r="E15" s="129"/>
      <c r="F15" s="130"/>
      <c r="G15" s="131"/>
      <c r="H15" s="132"/>
      <c r="I15" s="133"/>
      <c r="J15" s="86"/>
      <c r="K15" s="134"/>
      <c r="L15" s="87"/>
      <c r="M15" s="135"/>
      <c r="N15" s="88"/>
    </row>
    <row r="16" spans="1:14" ht="26" customHeight="1">
      <c r="A16" s="138"/>
      <c r="B16" s="137"/>
      <c r="C16" s="127"/>
      <c r="D16" s="128"/>
      <c r="E16" s="129"/>
      <c r="F16" s="130"/>
      <c r="G16" s="131"/>
      <c r="H16" s="132"/>
      <c r="I16" s="133"/>
      <c r="J16" s="86"/>
      <c r="K16" s="134"/>
      <c r="L16" s="87"/>
      <c r="M16" s="135"/>
      <c r="N16" s="88"/>
    </row>
    <row r="17" spans="1:14" ht="26" customHeight="1">
      <c r="A17" s="138"/>
      <c r="B17" s="137"/>
      <c r="C17" s="127"/>
      <c r="D17" s="128"/>
      <c r="E17" s="129"/>
      <c r="F17" s="130"/>
      <c r="G17" s="131"/>
      <c r="H17" s="132"/>
      <c r="I17" s="133"/>
      <c r="J17" s="86"/>
      <c r="K17" s="134"/>
      <c r="L17" s="87"/>
      <c r="M17" s="135"/>
      <c r="N17" s="88"/>
    </row>
    <row r="18" spans="1:14" ht="26" customHeight="1">
      <c r="A18" s="138"/>
      <c r="B18" s="137"/>
      <c r="C18" s="127"/>
      <c r="D18" s="128"/>
      <c r="E18" s="129"/>
      <c r="F18" s="130"/>
      <c r="G18" s="131"/>
      <c r="H18" s="132"/>
      <c r="I18" s="133"/>
      <c r="J18" s="86"/>
      <c r="K18" s="134"/>
      <c r="L18" s="87"/>
      <c r="M18" s="135"/>
      <c r="N18" s="88"/>
    </row>
    <row r="19" spans="1:14" ht="26" customHeight="1">
      <c r="A19" s="138"/>
      <c r="B19" s="137"/>
      <c r="C19" s="127"/>
      <c r="D19" s="128"/>
      <c r="E19" s="129"/>
      <c r="F19" s="130"/>
      <c r="G19" s="131"/>
      <c r="H19" s="132"/>
      <c r="I19" s="133"/>
      <c r="J19" s="86"/>
      <c r="K19" s="134"/>
      <c r="L19" s="87"/>
      <c r="M19" s="135"/>
      <c r="N19" s="88"/>
    </row>
    <row r="20" spans="1:14" ht="26" customHeight="1">
      <c r="A20" s="138"/>
      <c r="B20" s="137"/>
      <c r="C20" s="127"/>
      <c r="D20" s="128"/>
      <c r="E20" s="129"/>
      <c r="F20" s="130"/>
      <c r="G20" s="131"/>
      <c r="H20" s="132"/>
      <c r="I20" s="133"/>
      <c r="J20" s="86"/>
      <c r="K20" s="134"/>
      <c r="L20" s="87"/>
      <c r="M20" s="135"/>
      <c r="N20" s="88"/>
    </row>
    <row r="21" spans="1:14" ht="26" customHeight="1">
      <c r="A21" s="138"/>
      <c r="B21" s="137"/>
      <c r="C21" s="127"/>
      <c r="D21" s="128"/>
      <c r="E21" s="129"/>
      <c r="F21" s="130"/>
      <c r="G21" s="131"/>
      <c r="H21" s="132"/>
      <c r="I21" s="133"/>
      <c r="J21" s="86"/>
      <c r="K21" s="134"/>
      <c r="L21" s="87"/>
      <c r="M21" s="135"/>
      <c r="N21" s="88"/>
    </row>
    <row r="22" spans="1:14" ht="26" customHeight="1">
      <c r="A22" s="138"/>
      <c r="B22" s="137"/>
      <c r="C22" s="127"/>
      <c r="D22" s="128"/>
      <c r="E22" s="129"/>
      <c r="F22" s="130"/>
      <c r="G22" s="131"/>
      <c r="H22" s="132"/>
      <c r="I22" s="133"/>
      <c r="J22" s="86"/>
      <c r="K22" s="134"/>
      <c r="L22" s="87"/>
      <c r="M22" s="135"/>
      <c r="N22" s="88"/>
    </row>
    <row r="23" spans="1:14" ht="26" customHeight="1">
      <c r="A23" s="138"/>
      <c r="B23" s="137"/>
      <c r="C23" s="127"/>
      <c r="D23" s="128"/>
      <c r="E23" s="129"/>
      <c r="F23" s="130"/>
      <c r="G23" s="131"/>
      <c r="H23" s="132"/>
      <c r="I23" s="133"/>
      <c r="J23" s="86"/>
      <c r="K23" s="134"/>
      <c r="L23" s="87"/>
      <c r="M23" s="135"/>
      <c r="N23" s="88"/>
    </row>
    <row r="24" spans="1:14" ht="26" customHeight="1">
      <c r="A24" s="138"/>
      <c r="B24" s="137"/>
      <c r="C24" s="127"/>
      <c r="D24" s="128"/>
      <c r="E24" s="129"/>
      <c r="F24" s="130"/>
      <c r="G24" s="131"/>
      <c r="H24" s="132"/>
      <c r="I24" s="133"/>
      <c r="J24" s="86"/>
      <c r="K24" s="134"/>
      <c r="L24" s="87"/>
      <c r="M24" s="135"/>
      <c r="N24" s="88"/>
    </row>
    <row r="25" spans="1:14" ht="26" customHeight="1">
      <c r="A25" s="138"/>
      <c r="B25" s="137"/>
      <c r="C25" s="127"/>
      <c r="D25" s="128"/>
      <c r="E25" s="129"/>
      <c r="F25" s="130"/>
      <c r="G25" s="131"/>
      <c r="H25" s="132"/>
      <c r="I25" s="133"/>
      <c r="J25" s="86"/>
      <c r="K25" s="134"/>
      <c r="L25" s="87"/>
      <c r="M25" s="135"/>
      <c r="N25" s="88"/>
    </row>
    <row r="26" spans="1:14" ht="26" customHeight="1">
      <c r="A26" s="138"/>
      <c r="B26" s="137"/>
      <c r="C26" s="127"/>
      <c r="D26" s="128"/>
      <c r="E26" s="129"/>
      <c r="F26" s="130"/>
      <c r="G26" s="131"/>
      <c r="H26" s="132"/>
      <c r="I26" s="133"/>
      <c r="J26" s="86"/>
      <c r="K26" s="134"/>
      <c r="L26" s="87"/>
      <c r="M26" s="135"/>
      <c r="N26" s="88"/>
    </row>
    <row r="27" spans="1:14" ht="26" customHeight="1">
      <c r="A27" s="138"/>
      <c r="B27" s="137"/>
      <c r="C27" s="127"/>
      <c r="D27" s="128"/>
      <c r="E27" s="129"/>
      <c r="F27" s="130"/>
      <c r="G27" s="131"/>
      <c r="H27" s="132"/>
      <c r="I27" s="133"/>
      <c r="J27" s="86"/>
      <c r="K27" s="134"/>
      <c r="L27" s="87"/>
      <c r="M27" s="135"/>
      <c r="N27" s="88"/>
    </row>
    <row r="28" spans="1:14" ht="26" customHeight="1">
      <c r="A28" s="138"/>
      <c r="B28" s="137"/>
      <c r="C28" s="127"/>
      <c r="D28" s="128"/>
      <c r="E28" s="129"/>
      <c r="F28" s="130"/>
      <c r="G28" s="131"/>
      <c r="H28" s="132"/>
      <c r="I28" s="133"/>
      <c r="J28" s="86"/>
      <c r="K28" s="134"/>
      <c r="L28" s="87"/>
      <c r="M28" s="135"/>
      <c r="N28" s="88"/>
    </row>
    <row r="29" spans="1:14" ht="26" customHeight="1">
      <c r="A29" s="138"/>
      <c r="B29" s="137"/>
      <c r="C29" s="127"/>
      <c r="D29" s="128"/>
      <c r="E29" s="129"/>
      <c r="F29" s="130"/>
      <c r="G29" s="131"/>
      <c r="H29" s="132"/>
      <c r="I29" s="133"/>
      <c r="J29" s="86"/>
      <c r="K29" s="134"/>
      <c r="L29" s="87"/>
      <c r="M29" s="135"/>
      <c r="N29" s="88"/>
    </row>
    <row r="30" spans="1:14" ht="26" customHeight="1">
      <c r="A30" s="138"/>
      <c r="B30" s="139"/>
      <c r="C30" s="127"/>
      <c r="D30" s="128"/>
      <c r="E30" s="129"/>
      <c r="F30" s="130"/>
      <c r="G30" s="131"/>
      <c r="H30" s="132"/>
      <c r="I30" s="133"/>
      <c r="J30" s="86"/>
      <c r="K30" s="134"/>
      <c r="L30" s="87"/>
      <c r="M30" s="135"/>
      <c r="N30" s="88"/>
    </row>
    <row r="31" spans="1:14" ht="26" customHeight="1">
      <c r="A31" s="138"/>
      <c r="B31" s="140"/>
      <c r="C31" s="127"/>
      <c r="D31" s="128"/>
      <c r="E31" s="129"/>
      <c r="F31" s="130"/>
      <c r="G31" s="131"/>
      <c r="H31" s="132"/>
      <c r="I31" s="133"/>
      <c r="J31" s="86"/>
      <c r="K31" s="134"/>
      <c r="L31" s="87"/>
      <c r="M31" s="135"/>
      <c r="N31" s="88"/>
    </row>
    <row r="32" spans="1:14" ht="26" customHeight="1">
      <c r="A32" s="138"/>
      <c r="B32" s="137"/>
      <c r="C32" s="127"/>
      <c r="D32" s="128"/>
      <c r="E32" s="129"/>
      <c r="F32" s="130"/>
      <c r="G32" s="131"/>
      <c r="H32" s="132"/>
      <c r="I32" s="133"/>
      <c r="J32" s="86"/>
      <c r="K32" s="134"/>
      <c r="L32" s="87"/>
      <c r="M32" s="135"/>
      <c r="N32" s="88"/>
    </row>
    <row r="33" spans="1:14" ht="26" customHeight="1">
      <c r="A33" s="138"/>
      <c r="B33" s="137"/>
      <c r="C33" s="127"/>
      <c r="D33" s="128"/>
      <c r="E33" s="129"/>
      <c r="F33" s="130"/>
      <c r="G33" s="131"/>
      <c r="H33" s="132"/>
      <c r="I33" s="133"/>
      <c r="J33" s="86"/>
      <c r="K33" s="134"/>
      <c r="L33" s="87"/>
      <c r="M33" s="135"/>
      <c r="N33" s="88"/>
    </row>
    <row r="34" spans="1:14" ht="26" customHeight="1">
      <c r="A34" s="138"/>
      <c r="B34" s="137"/>
      <c r="C34" s="127"/>
      <c r="D34" s="128"/>
      <c r="E34" s="129"/>
      <c r="F34" s="130"/>
      <c r="G34" s="131"/>
      <c r="H34" s="132"/>
      <c r="I34" s="133"/>
      <c r="J34" s="86"/>
      <c r="K34" s="134"/>
      <c r="L34" s="87"/>
      <c r="M34" s="135"/>
      <c r="N34" s="88"/>
    </row>
    <row r="35" spans="1:14" ht="26" customHeight="1">
      <c r="A35" s="138"/>
      <c r="B35" s="137"/>
      <c r="C35" s="127"/>
      <c r="D35" s="128"/>
      <c r="E35" s="129"/>
      <c r="F35" s="130"/>
      <c r="G35" s="131"/>
      <c r="H35" s="132"/>
      <c r="I35" s="133"/>
      <c r="J35" s="86"/>
      <c r="K35" s="134"/>
      <c r="L35" s="87"/>
      <c r="M35" s="135"/>
      <c r="N35" s="88"/>
    </row>
    <row r="36" spans="1:14" ht="26" customHeight="1">
      <c r="A36" s="138"/>
      <c r="B36" s="137"/>
      <c r="C36" s="127"/>
      <c r="D36" s="128"/>
      <c r="E36" s="129"/>
      <c r="F36" s="130"/>
      <c r="G36" s="131"/>
      <c r="H36" s="132"/>
      <c r="I36" s="133"/>
      <c r="J36" s="86"/>
      <c r="K36" s="134"/>
      <c r="L36" s="87"/>
      <c r="M36" s="135"/>
      <c r="N36" s="88"/>
    </row>
    <row r="37" spans="1:14" ht="26" customHeight="1">
      <c r="A37" s="138"/>
      <c r="B37" s="137"/>
      <c r="C37" s="127"/>
      <c r="D37" s="128"/>
      <c r="E37" s="129"/>
      <c r="F37" s="130"/>
      <c r="G37" s="131"/>
      <c r="H37" s="132"/>
      <c r="I37" s="133"/>
      <c r="J37" s="86"/>
      <c r="K37" s="134"/>
      <c r="L37" s="87"/>
      <c r="M37" s="135"/>
      <c r="N37" s="88"/>
    </row>
    <row r="38" spans="1:14" ht="26" customHeight="1">
      <c r="A38" s="138"/>
      <c r="B38" s="137"/>
      <c r="C38" s="127"/>
      <c r="D38" s="128"/>
      <c r="E38" s="129"/>
      <c r="F38" s="130"/>
      <c r="G38" s="131"/>
      <c r="H38" s="132"/>
      <c r="I38" s="133"/>
      <c r="J38" s="86"/>
      <c r="K38" s="134"/>
      <c r="L38" s="87"/>
      <c r="M38" s="135"/>
      <c r="N38" s="88"/>
    </row>
    <row r="39" spans="1:14" ht="26" customHeight="1">
      <c r="A39" s="138"/>
      <c r="B39" s="137"/>
      <c r="C39" s="127"/>
      <c r="D39" s="128"/>
      <c r="E39" s="129"/>
      <c r="F39" s="130"/>
      <c r="G39" s="131"/>
      <c r="H39" s="132"/>
      <c r="I39" s="133"/>
      <c r="J39" s="86"/>
      <c r="K39" s="134"/>
      <c r="L39" s="87"/>
      <c r="M39" s="135"/>
      <c r="N39" s="88"/>
    </row>
    <row r="40" spans="1:14" ht="26" customHeight="1">
      <c r="A40" s="138"/>
      <c r="B40" s="137"/>
      <c r="C40" s="127"/>
      <c r="D40" s="128"/>
      <c r="E40" s="129"/>
      <c r="F40" s="130"/>
      <c r="G40" s="131"/>
      <c r="H40" s="132"/>
      <c r="I40" s="133"/>
      <c r="J40" s="86"/>
      <c r="K40" s="134"/>
      <c r="L40" s="87"/>
      <c r="M40" s="135"/>
      <c r="N40" s="88"/>
    </row>
    <row r="41" spans="1:14" ht="26" customHeight="1">
      <c r="A41" s="138"/>
      <c r="B41" s="137"/>
      <c r="C41" s="127"/>
      <c r="D41" s="128"/>
      <c r="E41" s="129"/>
      <c r="F41" s="130"/>
      <c r="G41" s="131"/>
      <c r="H41" s="132"/>
      <c r="I41" s="133"/>
      <c r="J41" s="86"/>
      <c r="K41" s="134"/>
      <c r="L41" s="87"/>
      <c r="M41" s="135"/>
      <c r="N41" s="88"/>
    </row>
    <row r="42" spans="1:14" ht="26" customHeight="1">
      <c r="A42" s="138"/>
      <c r="B42" s="137"/>
      <c r="C42" s="127"/>
      <c r="D42" s="128"/>
      <c r="E42" s="129"/>
      <c r="F42" s="130"/>
      <c r="G42" s="131"/>
      <c r="H42" s="132"/>
      <c r="I42" s="133"/>
      <c r="J42" s="86"/>
      <c r="K42" s="134"/>
      <c r="L42" s="87"/>
      <c r="M42" s="135"/>
      <c r="N42" s="88"/>
    </row>
    <row r="43" spans="1:14" ht="26" customHeight="1">
      <c r="A43" s="138"/>
      <c r="B43" s="137"/>
      <c r="C43" s="127"/>
      <c r="D43" s="128"/>
      <c r="E43" s="129"/>
      <c r="F43" s="130"/>
      <c r="G43" s="131"/>
      <c r="H43" s="132"/>
      <c r="I43" s="133"/>
      <c r="J43" s="86"/>
      <c r="K43" s="134"/>
      <c r="L43" s="87"/>
      <c r="M43" s="135"/>
      <c r="N43" s="88"/>
    </row>
    <row r="44" spans="1:14" ht="26" customHeight="1">
      <c r="A44" s="138"/>
      <c r="B44" s="137"/>
      <c r="C44" s="127"/>
      <c r="D44" s="128"/>
      <c r="E44" s="129"/>
      <c r="F44" s="130"/>
      <c r="G44" s="131"/>
      <c r="H44" s="132"/>
      <c r="I44" s="133"/>
      <c r="J44" s="86"/>
      <c r="K44" s="134"/>
      <c r="L44" s="87"/>
      <c r="M44" s="135"/>
      <c r="N44" s="88"/>
    </row>
    <row r="45" spans="1:14" ht="26" customHeight="1">
      <c r="A45" s="138"/>
      <c r="B45" s="137"/>
      <c r="C45" s="127"/>
      <c r="D45" s="128"/>
      <c r="E45" s="129"/>
      <c r="F45" s="130"/>
      <c r="G45" s="131"/>
      <c r="H45" s="132"/>
      <c r="I45" s="133"/>
      <c r="J45" s="86"/>
      <c r="K45" s="134"/>
      <c r="L45" s="87"/>
      <c r="M45" s="135"/>
      <c r="N45" s="88"/>
    </row>
    <row r="46" spans="1:14" ht="26" customHeight="1">
      <c r="A46" s="138"/>
      <c r="B46" s="137"/>
      <c r="C46" s="127"/>
      <c r="D46" s="128"/>
      <c r="E46" s="129"/>
      <c r="F46" s="130"/>
      <c r="G46" s="131"/>
      <c r="H46" s="132"/>
      <c r="I46" s="133"/>
      <c r="J46" s="86"/>
      <c r="K46" s="134"/>
      <c r="L46" s="87"/>
      <c r="M46" s="135"/>
      <c r="N46" s="88"/>
    </row>
    <row r="47" spans="1:14" ht="26" customHeight="1">
      <c r="A47" s="138"/>
      <c r="B47" s="137" t="s">
        <v>15</v>
      </c>
      <c r="C47" s="127"/>
      <c r="D47" s="128"/>
      <c r="E47" s="129"/>
      <c r="F47" s="130"/>
      <c r="G47" s="131"/>
      <c r="H47" s="132"/>
      <c r="I47" s="133"/>
      <c r="J47" s="86"/>
      <c r="K47" s="134"/>
      <c r="L47" s="87"/>
      <c r="M47" s="135"/>
      <c r="N47" s="88"/>
    </row>
    <row r="48" spans="1:14" ht="26" customHeight="1">
      <c r="A48" s="138"/>
      <c r="B48" s="137" t="s">
        <v>15</v>
      </c>
      <c r="C48" s="127"/>
      <c r="D48" s="128"/>
      <c r="E48" s="129"/>
      <c r="F48" s="130"/>
      <c r="G48" s="131"/>
      <c r="H48" s="132"/>
      <c r="I48" s="133"/>
      <c r="J48" s="86"/>
      <c r="K48" s="134"/>
      <c r="L48" s="87"/>
      <c r="M48" s="135"/>
      <c r="N48" s="88"/>
    </row>
    <row r="49" spans="1:14" ht="26" customHeight="1">
      <c r="A49" s="138"/>
      <c r="B49" s="137" t="s">
        <v>15</v>
      </c>
      <c r="C49" s="127"/>
      <c r="D49" s="128"/>
      <c r="E49" s="129"/>
      <c r="F49" s="130"/>
      <c r="G49" s="131"/>
      <c r="H49" s="132"/>
      <c r="I49" s="133"/>
      <c r="J49" s="86"/>
      <c r="K49" s="134"/>
      <c r="L49" s="87"/>
      <c r="M49" s="135"/>
      <c r="N49" s="88"/>
    </row>
    <row r="50" spans="1:14" ht="26" customHeight="1">
      <c r="A50" s="138"/>
      <c r="B50" s="137" t="s">
        <v>15</v>
      </c>
      <c r="C50" s="127"/>
      <c r="D50" s="128"/>
      <c r="E50" s="129"/>
      <c r="F50" s="130"/>
      <c r="G50" s="131"/>
      <c r="H50" s="132"/>
      <c r="I50" s="133"/>
      <c r="J50" s="86"/>
      <c r="K50" s="134"/>
      <c r="L50" s="87"/>
      <c r="M50" s="135"/>
      <c r="N50" s="88"/>
    </row>
    <row r="51" spans="1:14" ht="26" customHeight="1">
      <c r="A51" s="138"/>
      <c r="B51" s="137" t="s">
        <v>15</v>
      </c>
      <c r="C51" s="127"/>
      <c r="D51" s="128"/>
      <c r="E51" s="129"/>
      <c r="F51" s="130"/>
      <c r="G51" s="131"/>
      <c r="H51" s="132"/>
      <c r="I51" s="133"/>
      <c r="J51" s="86"/>
      <c r="K51" s="134"/>
      <c r="L51" s="87"/>
      <c r="M51" s="135"/>
      <c r="N51" s="88"/>
    </row>
    <row r="52" spans="1:14" ht="26" customHeight="1">
      <c r="A52" s="138"/>
      <c r="B52" s="137" t="s">
        <v>15</v>
      </c>
      <c r="C52" s="127"/>
      <c r="D52" s="128"/>
      <c r="E52" s="129"/>
      <c r="F52" s="130"/>
      <c r="G52" s="131"/>
      <c r="H52" s="132"/>
      <c r="I52" s="133"/>
      <c r="J52" s="86"/>
      <c r="K52" s="134"/>
      <c r="L52" s="87"/>
      <c r="M52" s="135"/>
      <c r="N52" s="88"/>
    </row>
    <row r="53" spans="1:14" ht="26" customHeight="1">
      <c r="A53" s="138"/>
      <c r="B53" s="137" t="s">
        <v>15</v>
      </c>
      <c r="C53" s="127"/>
      <c r="D53" s="128"/>
      <c r="E53" s="129"/>
      <c r="F53" s="130"/>
      <c r="G53" s="131"/>
      <c r="H53" s="132"/>
      <c r="I53" s="133"/>
      <c r="J53" s="86"/>
      <c r="K53" s="134"/>
      <c r="L53" s="87"/>
      <c r="M53" s="135"/>
      <c r="N53" s="88"/>
    </row>
    <row r="54" spans="1:14" ht="26" customHeight="1">
      <c r="A54" s="138"/>
      <c r="B54" s="137"/>
      <c r="C54" s="127"/>
      <c r="D54" s="128"/>
      <c r="E54" s="129"/>
      <c r="F54" s="130"/>
      <c r="G54" s="131"/>
      <c r="H54" s="132"/>
      <c r="I54" s="133"/>
      <c r="J54" s="86"/>
      <c r="K54" s="134"/>
      <c r="L54" s="87"/>
      <c r="M54" s="135"/>
      <c r="N54" s="88"/>
    </row>
    <row r="55" spans="1:14" ht="26" customHeight="1">
      <c r="A55" s="138"/>
      <c r="B55" s="137"/>
      <c r="C55" s="127"/>
      <c r="D55" s="128"/>
      <c r="E55" s="129"/>
      <c r="F55" s="130"/>
      <c r="G55" s="131"/>
      <c r="H55" s="132"/>
      <c r="I55" s="133"/>
      <c r="J55" s="86"/>
      <c r="K55" s="134"/>
      <c r="L55" s="87"/>
      <c r="M55" s="135"/>
      <c r="N55" s="88"/>
    </row>
    <row r="56" spans="1:14" ht="26" customHeight="1">
      <c r="A56" s="138"/>
      <c r="B56" s="137" t="s">
        <v>15</v>
      </c>
      <c r="C56" s="127"/>
      <c r="D56" s="128"/>
      <c r="E56" s="129"/>
      <c r="F56" s="130"/>
      <c r="G56" s="131"/>
      <c r="H56" s="132"/>
      <c r="I56" s="133"/>
      <c r="J56" s="86"/>
      <c r="K56" s="134"/>
      <c r="L56" s="87"/>
      <c r="M56" s="135"/>
      <c r="N56" s="88"/>
    </row>
    <row r="57" spans="1:14" ht="26" customHeight="1">
      <c r="A57" s="138"/>
      <c r="B57" s="137" t="s">
        <v>15</v>
      </c>
      <c r="C57" s="127"/>
      <c r="D57" s="128"/>
      <c r="E57" s="129"/>
      <c r="F57" s="130"/>
      <c r="G57" s="131"/>
      <c r="H57" s="132"/>
      <c r="I57" s="133"/>
      <c r="J57" s="86"/>
      <c r="K57" s="134"/>
      <c r="L57" s="87"/>
      <c r="M57" s="135"/>
      <c r="N57" s="88"/>
    </row>
    <row r="58" spans="1:14" ht="26" customHeight="1">
      <c r="A58" s="138"/>
      <c r="B58" s="137" t="s">
        <v>15</v>
      </c>
      <c r="C58" s="127"/>
      <c r="D58" s="128"/>
      <c r="E58" s="129"/>
      <c r="F58" s="130"/>
      <c r="G58" s="131"/>
      <c r="H58" s="132"/>
      <c r="I58" s="133"/>
      <c r="J58" s="86"/>
      <c r="K58" s="134"/>
      <c r="L58" s="87"/>
      <c r="M58" s="135"/>
      <c r="N58" s="88"/>
    </row>
    <row r="59" spans="1:14" ht="26" customHeight="1">
      <c r="A59" s="138"/>
      <c r="B59" s="137" t="s">
        <v>15</v>
      </c>
      <c r="C59" s="127"/>
      <c r="D59" s="128"/>
      <c r="E59" s="129"/>
      <c r="F59" s="130"/>
      <c r="G59" s="131"/>
      <c r="H59" s="132"/>
      <c r="I59" s="133"/>
      <c r="J59" s="86"/>
      <c r="K59" s="134"/>
      <c r="L59" s="87"/>
      <c r="M59" s="135"/>
      <c r="N59" s="88"/>
    </row>
    <row r="60" spans="1:14" ht="26" customHeight="1">
      <c r="A60" s="138"/>
      <c r="B60" s="137" t="s">
        <v>15</v>
      </c>
      <c r="C60" s="127"/>
      <c r="D60" s="128"/>
      <c r="E60" s="129"/>
      <c r="F60" s="130"/>
      <c r="G60" s="131"/>
      <c r="H60" s="132"/>
      <c r="I60" s="133"/>
      <c r="J60" s="86"/>
      <c r="K60" s="134"/>
      <c r="L60" s="87"/>
      <c r="M60" s="135"/>
      <c r="N60" s="88"/>
    </row>
    <row r="61" spans="1:14" ht="26" customHeight="1">
      <c r="A61" s="138"/>
      <c r="B61" s="137" t="s">
        <v>15</v>
      </c>
      <c r="C61" s="127"/>
      <c r="D61" s="128"/>
      <c r="E61" s="129"/>
      <c r="F61" s="130"/>
      <c r="G61" s="131"/>
      <c r="H61" s="132"/>
      <c r="I61" s="133"/>
      <c r="J61" s="86"/>
      <c r="K61" s="134"/>
      <c r="L61" s="87"/>
      <c r="M61" s="135"/>
      <c r="N61" s="88"/>
    </row>
    <row r="62" spans="1:14" ht="26" customHeight="1">
      <c r="A62" s="138"/>
      <c r="B62" s="137" t="s">
        <v>15</v>
      </c>
      <c r="C62" s="127"/>
      <c r="D62" s="128"/>
      <c r="E62" s="129"/>
      <c r="F62" s="130"/>
      <c r="G62" s="131"/>
      <c r="H62" s="132"/>
      <c r="I62" s="133"/>
      <c r="J62" s="86"/>
      <c r="K62" s="134"/>
      <c r="L62" s="87"/>
      <c r="M62" s="135"/>
      <c r="N62" s="88"/>
    </row>
    <row r="63" spans="1:14" ht="26" customHeight="1">
      <c r="A63" s="138"/>
      <c r="B63" s="137" t="s">
        <v>15</v>
      </c>
      <c r="C63" s="127"/>
      <c r="D63" s="128"/>
      <c r="E63" s="129"/>
      <c r="F63" s="130"/>
      <c r="G63" s="131"/>
      <c r="H63" s="132"/>
      <c r="I63" s="133"/>
      <c r="J63" s="86"/>
      <c r="K63" s="134"/>
      <c r="L63" s="87"/>
      <c r="M63" s="135"/>
      <c r="N63" s="88"/>
    </row>
    <row r="64" spans="1:14" ht="26" customHeight="1">
      <c r="A64" s="138"/>
      <c r="B64" s="137" t="s">
        <v>15</v>
      </c>
      <c r="C64" s="127"/>
      <c r="D64" s="128"/>
      <c r="E64" s="129"/>
      <c r="F64" s="130"/>
      <c r="G64" s="131"/>
      <c r="H64" s="132"/>
      <c r="I64" s="133"/>
      <c r="J64" s="86"/>
      <c r="K64" s="134"/>
      <c r="L64" s="87"/>
      <c r="M64" s="135"/>
      <c r="N64" s="88"/>
    </row>
    <row r="65" spans="1:14" ht="26" customHeight="1">
      <c r="A65" s="138"/>
      <c r="B65" s="137" t="s">
        <v>15</v>
      </c>
      <c r="C65" s="127"/>
      <c r="D65" s="128"/>
      <c r="E65" s="129"/>
      <c r="F65" s="130"/>
      <c r="G65" s="131"/>
      <c r="H65" s="132"/>
      <c r="I65" s="133"/>
      <c r="J65" s="86"/>
      <c r="K65" s="134"/>
      <c r="L65" s="87"/>
      <c r="M65" s="135"/>
      <c r="N65" s="88"/>
    </row>
    <row r="66" spans="1:14" ht="26" customHeight="1">
      <c r="A66" s="138"/>
      <c r="B66" s="138"/>
      <c r="C66" s="127"/>
      <c r="D66" s="128"/>
      <c r="E66" s="129"/>
      <c r="F66" s="130"/>
      <c r="G66" s="131"/>
      <c r="H66" s="132"/>
      <c r="I66" s="133"/>
      <c r="J66" s="86"/>
      <c r="K66" s="134"/>
      <c r="L66" s="87"/>
      <c r="M66" s="135"/>
      <c r="N66" s="88"/>
    </row>
    <row r="67" spans="1:14" ht="26" customHeight="1">
      <c r="A67" s="138"/>
      <c r="B67" s="138"/>
      <c r="C67" s="127"/>
      <c r="D67" s="128"/>
      <c r="E67" s="129"/>
      <c r="F67" s="130"/>
      <c r="G67" s="131"/>
      <c r="H67" s="132"/>
      <c r="I67" s="133"/>
      <c r="J67" s="86"/>
      <c r="K67" s="134"/>
      <c r="L67" s="87"/>
      <c r="M67" s="135"/>
      <c r="N67" s="88"/>
    </row>
    <row r="68" spans="1:14" ht="26" customHeight="1">
      <c r="A68" s="138"/>
      <c r="B68" s="137"/>
      <c r="C68" s="127"/>
      <c r="D68" s="128"/>
      <c r="E68" s="129"/>
      <c r="F68" s="130"/>
      <c r="G68" s="131"/>
      <c r="H68" s="132"/>
      <c r="I68" s="133"/>
      <c r="J68" s="86"/>
      <c r="K68" s="134"/>
      <c r="L68" s="87"/>
      <c r="M68" s="135"/>
      <c r="N68" s="88"/>
    </row>
    <row r="69" spans="1:14" ht="26" customHeight="1">
      <c r="A69" s="138"/>
      <c r="B69" s="137"/>
      <c r="C69" s="127"/>
      <c r="D69" s="128"/>
      <c r="E69" s="129"/>
      <c r="F69" s="130"/>
      <c r="G69" s="131"/>
      <c r="H69" s="132"/>
      <c r="I69" s="133"/>
      <c r="J69" s="86"/>
      <c r="K69" s="134"/>
      <c r="L69" s="87"/>
      <c r="M69" s="135"/>
      <c r="N69" s="88"/>
    </row>
    <row r="70" spans="1:14" ht="26" customHeight="1">
      <c r="A70" s="138"/>
      <c r="B70" s="137"/>
      <c r="C70" s="127"/>
      <c r="D70" s="128"/>
      <c r="E70" s="129"/>
      <c r="F70" s="130"/>
      <c r="G70" s="131"/>
      <c r="H70" s="132"/>
      <c r="I70" s="133"/>
      <c r="J70" s="86"/>
      <c r="K70" s="134"/>
      <c r="L70" s="87"/>
      <c r="M70" s="135"/>
      <c r="N70" s="88"/>
    </row>
    <row r="71" spans="1:14" ht="26" customHeight="1">
      <c r="A71" s="138"/>
      <c r="B71" s="137"/>
      <c r="C71" s="127"/>
      <c r="D71" s="128"/>
      <c r="E71" s="129"/>
      <c r="F71" s="130"/>
      <c r="G71" s="131"/>
      <c r="H71" s="132"/>
      <c r="I71" s="133"/>
      <c r="J71" s="86"/>
      <c r="K71" s="134"/>
      <c r="L71" s="87"/>
      <c r="M71" s="135"/>
      <c r="N71" s="88"/>
    </row>
    <row r="72" spans="1:14" ht="26" customHeight="1">
      <c r="A72" s="138"/>
      <c r="B72" s="137"/>
      <c r="C72" s="127"/>
      <c r="D72" s="128"/>
      <c r="E72" s="129"/>
      <c r="F72" s="130"/>
      <c r="G72" s="131"/>
      <c r="H72" s="132"/>
      <c r="I72" s="133"/>
      <c r="J72" s="86"/>
      <c r="K72" s="134"/>
      <c r="L72" s="87"/>
      <c r="M72" s="135"/>
      <c r="N72" s="88"/>
    </row>
    <row r="73" spans="1:14" ht="26" customHeight="1">
      <c r="A73" s="138"/>
      <c r="B73" s="137"/>
      <c r="C73" s="127"/>
      <c r="D73" s="128"/>
      <c r="E73" s="129"/>
      <c r="F73" s="130"/>
      <c r="G73" s="131"/>
      <c r="H73" s="132"/>
      <c r="I73" s="133"/>
      <c r="J73" s="86"/>
      <c r="K73" s="134"/>
      <c r="L73" s="87"/>
      <c r="M73" s="135"/>
      <c r="N73" s="88"/>
    </row>
    <row r="74" spans="1:14" ht="26" customHeight="1">
      <c r="A74" s="138"/>
      <c r="B74" s="137"/>
      <c r="C74" s="127"/>
      <c r="D74" s="128"/>
      <c r="E74" s="129"/>
      <c r="F74" s="130"/>
      <c r="G74" s="131"/>
      <c r="H74" s="132"/>
      <c r="I74" s="133"/>
      <c r="J74" s="86"/>
      <c r="K74" s="134"/>
      <c r="L74" s="87"/>
      <c r="M74" s="135"/>
      <c r="N74" s="88"/>
    </row>
    <row r="75" spans="1:14" ht="26" customHeight="1">
      <c r="A75" s="138"/>
      <c r="B75" s="137"/>
      <c r="C75" s="127"/>
      <c r="D75" s="128"/>
      <c r="E75" s="129"/>
      <c r="F75" s="130"/>
      <c r="G75" s="131"/>
      <c r="H75" s="132"/>
      <c r="I75" s="133"/>
      <c r="J75" s="86"/>
      <c r="K75" s="134"/>
      <c r="L75" s="87"/>
      <c r="M75" s="135"/>
      <c r="N75" s="88"/>
    </row>
    <row r="76" spans="1:14" ht="26" customHeight="1">
      <c r="A76" s="138"/>
      <c r="B76" s="137"/>
      <c r="C76" s="127"/>
      <c r="D76" s="128"/>
      <c r="E76" s="129"/>
      <c r="F76" s="130"/>
      <c r="G76" s="131"/>
      <c r="H76" s="132"/>
      <c r="I76" s="133"/>
      <c r="J76" s="86"/>
      <c r="K76" s="134"/>
      <c r="L76" s="87"/>
      <c r="M76" s="135"/>
      <c r="N76" s="88"/>
    </row>
    <row r="77" spans="1:14" ht="26" customHeight="1">
      <c r="A77" s="138"/>
      <c r="B77" s="137"/>
      <c r="C77" s="127"/>
      <c r="D77" s="128"/>
      <c r="E77" s="129"/>
      <c r="F77" s="130"/>
      <c r="G77" s="131"/>
      <c r="H77" s="132"/>
      <c r="I77" s="133"/>
      <c r="J77" s="86"/>
      <c r="K77" s="134"/>
      <c r="L77" s="87"/>
      <c r="M77" s="135"/>
      <c r="N77" s="88"/>
    </row>
    <row r="78" spans="1:14" ht="26" customHeight="1">
      <c r="A78" s="138"/>
      <c r="B78" s="137"/>
      <c r="C78" s="127"/>
      <c r="D78" s="128"/>
      <c r="E78" s="129"/>
      <c r="F78" s="130"/>
      <c r="G78" s="131"/>
      <c r="H78" s="132"/>
      <c r="I78" s="133"/>
      <c r="J78" s="86"/>
      <c r="K78" s="134"/>
      <c r="L78" s="87"/>
      <c r="M78" s="135"/>
      <c r="N78" s="88"/>
    </row>
    <row r="79" spans="1:14" ht="26" customHeight="1">
      <c r="A79" s="138"/>
      <c r="B79" s="137"/>
      <c r="C79" s="127"/>
      <c r="D79" s="128"/>
      <c r="E79" s="129"/>
      <c r="F79" s="130"/>
      <c r="G79" s="131"/>
      <c r="H79" s="132"/>
      <c r="I79" s="133"/>
      <c r="J79" s="86"/>
      <c r="K79" s="134"/>
      <c r="L79" s="87"/>
      <c r="M79" s="135"/>
      <c r="N79" s="88"/>
    </row>
    <row r="80" spans="1:14" ht="26" customHeight="1">
      <c r="A80" s="138"/>
      <c r="B80" s="137"/>
      <c r="C80" s="127"/>
      <c r="D80" s="128"/>
      <c r="E80" s="129"/>
      <c r="F80" s="130"/>
      <c r="G80" s="131"/>
      <c r="H80" s="132"/>
      <c r="I80" s="133"/>
      <c r="J80" s="86"/>
      <c r="K80" s="134"/>
      <c r="L80" s="87"/>
      <c r="M80" s="135"/>
      <c r="N80" s="88"/>
    </row>
    <row r="81" spans="1:14" ht="26" customHeight="1">
      <c r="A81" s="138"/>
      <c r="B81" s="137"/>
      <c r="C81" s="127"/>
      <c r="D81" s="128"/>
      <c r="E81" s="129"/>
      <c r="F81" s="130"/>
      <c r="G81" s="131"/>
      <c r="H81" s="132"/>
      <c r="I81" s="133"/>
      <c r="J81" s="86"/>
      <c r="K81" s="134"/>
      <c r="L81" s="87"/>
      <c r="M81" s="135"/>
      <c r="N81" s="88"/>
    </row>
    <row r="82" spans="1:14" ht="26" customHeight="1">
      <c r="A82" s="138"/>
      <c r="B82" s="137"/>
      <c r="C82" s="127"/>
      <c r="D82" s="128"/>
      <c r="E82" s="129"/>
      <c r="F82" s="130"/>
      <c r="G82" s="131"/>
      <c r="H82" s="132"/>
      <c r="I82" s="133"/>
      <c r="J82" s="86"/>
      <c r="K82" s="134"/>
      <c r="L82" s="87"/>
      <c r="M82" s="135"/>
      <c r="N82" s="88"/>
    </row>
    <row r="83" spans="1:14" ht="26" customHeight="1">
      <c r="A83" s="138"/>
      <c r="B83" s="137"/>
      <c r="C83" s="127"/>
      <c r="D83" s="128"/>
      <c r="E83" s="129"/>
      <c r="F83" s="130"/>
      <c r="G83" s="131"/>
      <c r="H83" s="132"/>
      <c r="I83" s="133"/>
      <c r="J83" s="86"/>
      <c r="K83" s="134"/>
      <c r="L83" s="87"/>
      <c r="M83" s="135"/>
      <c r="N83" s="88"/>
    </row>
    <row r="84" spans="1:14" ht="26" customHeight="1">
      <c r="A84" s="138"/>
      <c r="B84" s="137"/>
      <c r="C84" s="127"/>
      <c r="D84" s="128"/>
      <c r="E84" s="129"/>
      <c r="F84" s="130"/>
      <c r="G84" s="131"/>
      <c r="H84" s="132"/>
      <c r="I84" s="133"/>
      <c r="J84" s="86"/>
      <c r="K84" s="134"/>
      <c r="L84" s="87"/>
      <c r="M84" s="135"/>
      <c r="N84" s="88"/>
    </row>
    <row r="85" spans="1:14" ht="26" customHeight="1">
      <c r="A85" s="138"/>
      <c r="B85" s="137"/>
      <c r="C85" s="127"/>
      <c r="D85" s="128"/>
      <c r="E85" s="129"/>
      <c r="F85" s="130"/>
      <c r="G85" s="131"/>
      <c r="H85" s="132"/>
      <c r="I85" s="133"/>
      <c r="J85" s="86"/>
      <c r="K85" s="134"/>
      <c r="L85" s="87"/>
      <c r="M85" s="135"/>
      <c r="N85" s="88"/>
    </row>
    <row r="86" spans="1:14" ht="26" customHeight="1">
      <c r="A86" s="138"/>
      <c r="B86" s="137"/>
      <c r="C86" s="127"/>
      <c r="D86" s="128"/>
      <c r="E86" s="129"/>
      <c r="F86" s="130"/>
      <c r="G86" s="131"/>
      <c r="H86" s="132"/>
      <c r="I86" s="133"/>
      <c r="J86" s="86"/>
      <c r="K86" s="134"/>
      <c r="L86" s="87"/>
      <c r="M86" s="135"/>
      <c r="N86" s="88"/>
    </row>
    <row r="87" spans="1:14" ht="26" customHeight="1">
      <c r="A87" s="138"/>
      <c r="B87" s="137"/>
      <c r="C87" s="127"/>
      <c r="D87" s="128"/>
      <c r="E87" s="129"/>
      <c r="F87" s="130"/>
      <c r="G87" s="131"/>
      <c r="H87" s="132"/>
      <c r="I87" s="133"/>
      <c r="J87" s="86"/>
      <c r="K87" s="134"/>
      <c r="L87" s="87"/>
      <c r="M87" s="135"/>
      <c r="N87" s="88"/>
    </row>
    <row r="88" spans="1:14" ht="26" customHeight="1">
      <c r="A88" s="138"/>
      <c r="B88" s="139"/>
      <c r="C88" s="127"/>
      <c r="D88" s="128"/>
      <c r="E88" s="129"/>
      <c r="F88" s="130"/>
      <c r="G88" s="131"/>
      <c r="H88" s="132"/>
      <c r="I88" s="133"/>
      <c r="J88" s="86"/>
      <c r="K88" s="134"/>
      <c r="L88" s="87"/>
      <c r="M88" s="135"/>
      <c r="N88" s="88"/>
    </row>
    <row r="89" spans="1:14" ht="26" customHeight="1">
      <c r="A89" s="138"/>
      <c r="B89" s="140"/>
      <c r="C89" s="127"/>
      <c r="D89" s="128"/>
      <c r="E89" s="129"/>
      <c r="F89" s="130"/>
      <c r="G89" s="131"/>
      <c r="H89" s="132"/>
      <c r="I89" s="133"/>
      <c r="J89" s="86"/>
      <c r="K89" s="134"/>
      <c r="L89" s="87"/>
      <c r="M89" s="135"/>
      <c r="N89" s="88"/>
    </row>
    <row r="90" spans="1:14" ht="26" customHeight="1">
      <c r="A90" s="138"/>
      <c r="B90" s="137"/>
      <c r="C90" s="127"/>
      <c r="D90" s="128"/>
      <c r="E90" s="129"/>
      <c r="F90" s="130"/>
      <c r="G90" s="131"/>
      <c r="H90" s="132"/>
      <c r="I90" s="133"/>
      <c r="J90" s="86"/>
      <c r="K90" s="134"/>
      <c r="L90" s="87"/>
      <c r="M90" s="135"/>
      <c r="N90" s="88"/>
    </row>
    <row r="91" spans="1:14" ht="26" customHeight="1">
      <c r="A91" s="138"/>
      <c r="B91" s="137"/>
      <c r="C91" s="127"/>
      <c r="D91" s="128"/>
      <c r="E91" s="129"/>
      <c r="F91" s="130"/>
      <c r="G91" s="131"/>
      <c r="H91" s="132"/>
      <c r="I91" s="133"/>
      <c r="J91" s="86"/>
      <c r="K91" s="134"/>
      <c r="L91" s="87"/>
      <c r="M91" s="135"/>
      <c r="N91" s="88"/>
    </row>
    <row r="92" spans="1:14" ht="26" customHeight="1">
      <c r="A92" s="138"/>
      <c r="B92" s="137"/>
      <c r="C92" s="127"/>
      <c r="D92" s="128"/>
      <c r="E92" s="129"/>
      <c r="F92" s="130"/>
      <c r="G92" s="131"/>
      <c r="H92" s="132"/>
      <c r="I92" s="133"/>
      <c r="J92" s="86"/>
      <c r="K92" s="134"/>
      <c r="L92" s="87"/>
      <c r="M92" s="135"/>
      <c r="N92" s="88"/>
    </row>
    <row r="93" spans="1:14" ht="26" customHeight="1">
      <c r="A93" s="138"/>
      <c r="B93" s="137"/>
      <c r="C93" s="127"/>
      <c r="D93" s="128"/>
      <c r="E93" s="129"/>
      <c r="F93" s="130"/>
      <c r="G93" s="131"/>
      <c r="H93" s="132"/>
      <c r="I93" s="133"/>
      <c r="J93" s="86"/>
      <c r="K93" s="134"/>
      <c r="L93" s="87"/>
      <c r="M93" s="135"/>
      <c r="N93" s="88"/>
    </row>
    <row r="94" spans="1:14" ht="26" customHeight="1">
      <c r="A94" s="138"/>
      <c r="B94" s="137"/>
      <c r="C94" s="127"/>
      <c r="D94" s="128"/>
      <c r="E94" s="129"/>
      <c r="F94" s="130"/>
      <c r="G94" s="131"/>
      <c r="H94" s="132"/>
      <c r="I94" s="133"/>
      <c r="J94" s="86"/>
      <c r="K94" s="134"/>
      <c r="L94" s="87"/>
      <c r="M94" s="135"/>
      <c r="N94" s="88"/>
    </row>
    <row r="95" spans="1:14" ht="26" customHeight="1">
      <c r="A95" s="138"/>
      <c r="B95" s="137"/>
      <c r="C95" s="127"/>
      <c r="D95" s="128"/>
      <c r="E95" s="129"/>
      <c r="F95" s="130"/>
      <c r="G95" s="131"/>
      <c r="H95" s="132"/>
      <c r="I95" s="133"/>
      <c r="J95" s="86"/>
      <c r="K95" s="134"/>
      <c r="L95" s="87"/>
      <c r="M95" s="135"/>
      <c r="N95" s="88"/>
    </row>
    <row r="96" spans="1:14" ht="26" customHeight="1">
      <c r="A96" s="138"/>
      <c r="B96" s="137"/>
      <c r="C96" s="127"/>
      <c r="D96" s="128"/>
      <c r="E96" s="129"/>
      <c r="F96" s="130"/>
      <c r="G96" s="131"/>
      <c r="H96" s="132"/>
      <c r="I96" s="133"/>
      <c r="J96" s="86"/>
      <c r="K96" s="134"/>
      <c r="L96" s="87"/>
      <c r="M96" s="135"/>
      <c r="N96" s="88"/>
    </row>
    <row r="97" spans="1:14" ht="26" customHeight="1">
      <c r="A97" s="138"/>
      <c r="B97" s="137"/>
      <c r="C97" s="127"/>
      <c r="D97" s="128"/>
      <c r="E97" s="129"/>
      <c r="F97" s="130"/>
      <c r="G97" s="131"/>
      <c r="H97" s="132"/>
      <c r="I97" s="133"/>
      <c r="J97" s="86"/>
      <c r="K97" s="134"/>
      <c r="L97" s="87"/>
      <c r="M97" s="135"/>
      <c r="N97" s="88"/>
    </row>
    <row r="98" spans="1:14" ht="26" customHeight="1">
      <c r="A98" s="138"/>
      <c r="B98" s="137"/>
      <c r="C98" s="127"/>
      <c r="D98" s="128"/>
      <c r="E98" s="129"/>
      <c r="F98" s="130"/>
      <c r="G98" s="131"/>
      <c r="H98" s="132"/>
      <c r="I98" s="133"/>
      <c r="J98" s="86"/>
      <c r="K98" s="134"/>
      <c r="L98" s="87"/>
      <c r="M98" s="135"/>
      <c r="N98" s="88"/>
    </row>
    <row r="99" spans="1:14" ht="26" customHeight="1">
      <c r="A99" s="138"/>
      <c r="B99" s="137"/>
      <c r="C99" s="127"/>
      <c r="D99" s="128"/>
      <c r="E99" s="129"/>
      <c r="F99" s="130"/>
      <c r="G99" s="131"/>
      <c r="H99" s="132"/>
      <c r="I99" s="133"/>
      <c r="J99" s="86"/>
      <c r="K99" s="134"/>
      <c r="L99" s="87"/>
      <c r="M99" s="135"/>
      <c r="N99" s="88"/>
    </row>
    <row r="100" spans="1:14" ht="26" customHeight="1">
      <c r="A100" s="138"/>
      <c r="B100" s="137"/>
      <c r="C100" s="127"/>
      <c r="D100" s="128"/>
      <c r="E100" s="129"/>
      <c r="F100" s="130"/>
      <c r="G100" s="131"/>
      <c r="H100" s="132"/>
      <c r="I100" s="133"/>
      <c r="J100" s="86"/>
      <c r="K100" s="134"/>
      <c r="L100" s="87"/>
      <c r="M100" s="135"/>
      <c r="N100" s="88"/>
    </row>
    <row r="101" spans="1:14" ht="26" customHeight="1">
      <c r="A101" s="138"/>
      <c r="B101" s="137"/>
      <c r="C101" s="127"/>
      <c r="D101" s="128"/>
      <c r="E101" s="129"/>
      <c r="F101" s="130"/>
      <c r="G101" s="131"/>
      <c r="H101" s="132"/>
      <c r="I101" s="133"/>
      <c r="J101" s="86"/>
      <c r="K101" s="134"/>
      <c r="L101" s="87"/>
      <c r="M101" s="135"/>
      <c r="N101" s="88"/>
    </row>
    <row r="102" spans="1:14" ht="26" customHeight="1">
      <c r="A102" s="138"/>
      <c r="B102" s="137"/>
      <c r="C102" s="127"/>
      <c r="D102" s="128"/>
      <c r="E102" s="129"/>
      <c r="F102" s="130"/>
      <c r="G102" s="131"/>
      <c r="H102" s="132"/>
      <c r="I102" s="133"/>
      <c r="J102" s="86"/>
      <c r="K102" s="134"/>
      <c r="L102" s="87"/>
      <c r="M102" s="135"/>
      <c r="N102" s="88"/>
    </row>
    <row r="103" spans="1:14" ht="26" customHeight="1">
      <c r="A103" s="138"/>
      <c r="B103" s="137" t="s">
        <v>15</v>
      </c>
      <c r="C103" s="127"/>
      <c r="D103" s="128"/>
      <c r="E103" s="129"/>
      <c r="F103" s="130"/>
      <c r="G103" s="131"/>
      <c r="H103" s="132"/>
      <c r="I103" s="133"/>
      <c r="J103" s="86"/>
      <c r="K103" s="134"/>
      <c r="L103" s="87"/>
      <c r="M103" s="135"/>
      <c r="N103" s="88"/>
    </row>
    <row r="104" spans="1:14" ht="26" customHeight="1">
      <c r="A104" s="138"/>
      <c r="B104" s="137" t="s">
        <v>15</v>
      </c>
      <c r="C104" s="127"/>
      <c r="D104" s="128"/>
      <c r="E104" s="129"/>
      <c r="F104" s="130"/>
      <c r="G104" s="131"/>
      <c r="H104" s="132"/>
      <c r="I104" s="133"/>
      <c r="J104" s="86"/>
      <c r="K104" s="134"/>
      <c r="L104" s="87"/>
      <c r="M104" s="135"/>
      <c r="N104" s="88"/>
    </row>
    <row r="105" spans="1:14" ht="26" customHeight="1">
      <c r="A105" s="138"/>
      <c r="B105" s="137" t="s">
        <v>15</v>
      </c>
      <c r="C105" s="127"/>
      <c r="D105" s="128"/>
      <c r="E105" s="129"/>
      <c r="F105" s="130"/>
      <c r="G105" s="131"/>
      <c r="H105" s="132"/>
      <c r="I105" s="133"/>
      <c r="J105" s="86"/>
      <c r="K105" s="134"/>
      <c r="L105" s="87"/>
      <c r="M105" s="135"/>
      <c r="N105" s="88"/>
    </row>
    <row r="106" spans="1:14" ht="26" customHeight="1">
      <c r="A106" s="138"/>
      <c r="B106" s="137" t="s">
        <v>15</v>
      </c>
      <c r="C106" s="127"/>
      <c r="D106" s="128"/>
      <c r="E106" s="129"/>
      <c r="F106" s="130"/>
      <c r="G106" s="131"/>
      <c r="H106" s="132"/>
      <c r="I106" s="133"/>
      <c r="J106" s="86"/>
      <c r="K106" s="134"/>
      <c r="L106" s="87"/>
      <c r="M106" s="135"/>
      <c r="N106" s="88"/>
    </row>
    <row r="107" spans="1:14" ht="26" customHeight="1">
      <c r="A107" s="138"/>
      <c r="B107" s="137" t="s">
        <v>15</v>
      </c>
      <c r="C107" s="127"/>
      <c r="D107" s="128"/>
      <c r="E107" s="129"/>
      <c r="F107" s="130"/>
      <c r="G107" s="131"/>
      <c r="H107" s="132"/>
      <c r="I107" s="133"/>
      <c r="J107" s="86"/>
      <c r="K107" s="134"/>
      <c r="L107" s="87"/>
      <c r="M107" s="135"/>
      <c r="N107" s="88"/>
    </row>
    <row r="108" spans="1:14" ht="26" customHeight="1">
      <c r="A108" s="138"/>
      <c r="B108" s="137" t="s">
        <v>15</v>
      </c>
      <c r="C108" s="127"/>
      <c r="D108" s="128"/>
      <c r="E108" s="129"/>
      <c r="F108" s="130"/>
      <c r="G108" s="131"/>
      <c r="H108" s="132"/>
      <c r="I108" s="133"/>
      <c r="J108" s="86"/>
      <c r="K108" s="134"/>
      <c r="L108" s="87"/>
      <c r="M108" s="135"/>
      <c r="N108" s="88"/>
    </row>
    <row r="109" spans="1:14" ht="26" customHeight="1">
      <c r="A109" s="138"/>
      <c r="B109" s="137" t="s">
        <v>15</v>
      </c>
      <c r="C109" s="127"/>
      <c r="D109" s="128"/>
      <c r="E109" s="129"/>
      <c r="F109" s="130"/>
      <c r="G109" s="131"/>
      <c r="H109" s="132"/>
      <c r="I109" s="133"/>
      <c r="J109" s="86"/>
      <c r="K109" s="134"/>
      <c r="L109" s="87"/>
      <c r="M109" s="135"/>
      <c r="N109" s="88"/>
    </row>
    <row r="110" spans="1:14" ht="26" customHeight="1">
      <c r="A110" s="138"/>
      <c r="B110" s="137" t="s">
        <v>15</v>
      </c>
      <c r="C110" s="127"/>
      <c r="D110" s="128"/>
      <c r="E110" s="129"/>
      <c r="F110" s="130"/>
      <c r="G110" s="131"/>
      <c r="H110" s="132"/>
      <c r="I110" s="133"/>
      <c r="J110" s="86"/>
      <c r="K110" s="134"/>
      <c r="L110" s="87"/>
      <c r="M110" s="135"/>
      <c r="N110" s="88"/>
    </row>
    <row r="111" spans="1:14" ht="26" customHeight="1">
      <c r="A111" s="138"/>
      <c r="B111" s="137" t="s">
        <v>15</v>
      </c>
      <c r="C111" s="127"/>
      <c r="D111" s="128"/>
      <c r="E111" s="129"/>
      <c r="F111" s="130"/>
      <c r="G111" s="131"/>
      <c r="H111" s="132"/>
      <c r="I111" s="133"/>
      <c r="J111" s="86"/>
      <c r="K111" s="134"/>
      <c r="L111" s="87"/>
      <c r="M111" s="135"/>
      <c r="N111" s="88"/>
    </row>
    <row r="112" spans="1:14" ht="26" customHeight="1">
      <c r="A112" s="138"/>
      <c r="B112" s="137" t="s">
        <v>15</v>
      </c>
      <c r="C112" s="127"/>
      <c r="D112" s="128"/>
      <c r="E112" s="129"/>
      <c r="F112" s="130"/>
      <c r="G112" s="131"/>
      <c r="H112" s="132"/>
      <c r="I112" s="133"/>
      <c r="J112" s="86"/>
      <c r="K112" s="134"/>
      <c r="L112" s="87"/>
      <c r="M112" s="135"/>
      <c r="N112" s="88"/>
    </row>
    <row r="113" spans="1:14" ht="26" customHeight="1">
      <c r="A113" s="138"/>
      <c r="B113" s="138"/>
      <c r="C113" s="127"/>
      <c r="D113" s="128"/>
      <c r="E113" s="129"/>
      <c r="F113" s="130"/>
      <c r="G113" s="131"/>
      <c r="H113" s="132"/>
      <c r="I113" s="133"/>
      <c r="J113" s="86"/>
      <c r="K113" s="134"/>
      <c r="L113" s="87"/>
      <c r="M113" s="135"/>
      <c r="N113" s="88"/>
    </row>
    <row r="114" spans="1:14" ht="26" customHeight="1">
      <c r="A114" s="138"/>
      <c r="B114" s="138"/>
      <c r="C114" s="127"/>
      <c r="D114" s="128"/>
      <c r="E114" s="129"/>
      <c r="F114" s="130"/>
      <c r="G114" s="131"/>
      <c r="H114" s="132"/>
      <c r="I114" s="133"/>
      <c r="J114" s="86"/>
      <c r="K114" s="134"/>
      <c r="L114" s="87"/>
      <c r="M114" s="135"/>
      <c r="N114" s="88"/>
    </row>
    <row r="115" spans="1:14" ht="26" customHeight="1">
      <c r="A115" s="138"/>
      <c r="B115" s="140"/>
      <c r="C115" s="127"/>
      <c r="D115" s="128"/>
      <c r="E115" s="129"/>
      <c r="F115" s="130"/>
      <c r="G115" s="131"/>
      <c r="H115" s="132"/>
      <c r="I115" s="133"/>
      <c r="J115" s="86"/>
      <c r="K115" s="134"/>
      <c r="L115" s="87"/>
      <c r="M115" s="135"/>
      <c r="N115" s="88"/>
    </row>
    <row r="116" spans="1:14" ht="26" customHeight="1">
      <c r="A116" s="138"/>
      <c r="B116" s="137"/>
      <c r="C116" s="127"/>
      <c r="D116" s="128"/>
      <c r="E116" s="129"/>
      <c r="F116" s="130"/>
      <c r="G116" s="131"/>
      <c r="H116" s="132"/>
      <c r="I116" s="133"/>
      <c r="J116" s="86"/>
      <c r="K116" s="134"/>
      <c r="L116" s="87"/>
      <c r="M116" s="135"/>
      <c r="N116" s="88"/>
    </row>
    <row r="117" spans="1:14" ht="26" customHeight="1">
      <c r="A117" s="138"/>
      <c r="B117" s="137"/>
      <c r="C117" s="127"/>
      <c r="D117" s="128"/>
      <c r="E117" s="129"/>
      <c r="F117" s="130"/>
      <c r="G117" s="131"/>
      <c r="H117" s="132"/>
      <c r="I117" s="133"/>
      <c r="J117" s="86"/>
      <c r="K117" s="134"/>
      <c r="L117" s="87"/>
      <c r="M117" s="135"/>
      <c r="N117" s="88"/>
    </row>
    <row r="118" spans="1:14" ht="26" customHeight="1">
      <c r="A118" s="138"/>
      <c r="B118" s="137"/>
      <c r="C118" s="127"/>
      <c r="D118" s="128"/>
      <c r="E118" s="129"/>
      <c r="F118" s="130"/>
      <c r="G118" s="131"/>
      <c r="H118" s="132"/>
      <c r="I118" s="133"/>
      <c r="J118" s="86"/>
      <c r="K118" s="134"/>
      <c r="L118" s="87"/>
      <c r="M118" s="135"/>
      <c r="N118" s="88"/>
    </row>
    <row r="119" spans="1:14" ht="26" customHeight="1">
      <c r="A119" s="138"/>
      <c r="B119" s="137"/>
      <c r="C119" s="127"/>
      <c r="D119" s="128"/>
      <c r="E119" s="129"/>
      <c r="F119" s="130"/>
      <c r="G119" s="131"/>
      <c r="H119" s="132"/>
      <c r="I119" s="133"/>
      <c r="J119" s="86"/>
      <c r="K119" s="134"/>
      <c r="L119" s="87"/>
      <c r="M119" s="135"/>
      <c r="N119" s="88"/>
    </row>
    <row r="120" spans="1:14" ht="26" customHeight="1">
      <c r="A120" s="138"/>
      <c r="B120" s="137"/>
      <c r="C120" s="127"/>
      <c r="D120" s="128"/>
      <c r="E120" s="129"/>
      <c r="F120" s="130"/>
      <c r="G120" s="131"/>
      <c r="H120" s="132"/>
      <c r="I120" s="133"/>
      <c r="J120" s="86"/>
      <c r="K120" s="134"/>
      <c r="L120" s="87"/>
      <c r="M120" s="135"/>
      <c r="N120" s="88"/>
    </row>
    <row r="121" spans="1:14" ht="26" customHeight="1">
      <c r="A121" s="138"/>
      <c r="B121" s="137"/>
      <c r="C121" s="127"/>
      <c r="D121" s="128"/>
      <c r="E121" s="129"/>
      <c r="F121" s="130"/>
      <c r="G121" s="131"/>
      <c r="H121" s="132"/>
      <c r="I121" s="133"/>
      <c r="J121" s="86"/>
      <c r="K121" s="134"/>
      <c r="L121" s="87"/>
      <c r="M121" s="135"/>
      <c r="N121" s="88"/>
    </row>
    <row r="122" spans="1:14" ht="26" customHeight="1">
      <c r="A122" s="138"/>
      <c r="B122" s="137"/>
      <c r="C122" s="127"/>
      <c r="D122" s="128"/>
      <c r="E122" s="129"/>
      <c r="F122" s="130"/>
      <c r="G122" s="131"/>
      <c r="H122" s="132"/>
      <c r="I122" s="133"/>
      <c r="J122" s="86"/>
      <c r="K122" s="134"/>
      <c r="L122" s="87"/>
      <c r="M122" s="135"/>
      <c r="N122" s="88"/>
    </row>
    <row r="123" spans="1:14" ht="26" customHeight="1">
      <c r="A123" s="138"/>
      <c r="B123" s="137"/>
      <c r="C123" s="127"/>
      <c r="D123" s="128"/>
      <c r="E123" s="129"/>
      <c r="F123" s="130"/>
      <c r="G123" s="131"/>
      <c r="H123" s="132"/>
      <c r="I123" s="133"/>
      <c r="J123" s="86"/>
      <c r="K123" s="134"/>
      <c r="L123" s="87"/>
      <c r="M123" s="135"/>
      <c r="N123" s="88"/>
    </row>
    <row r="124" spans="1:14" ht="26" customHeight="1">
      <c r="A124" s="138"/>
      <c r="B124" s="137"/>
      <c r="C124" s="127"/>
      <c r="D124" s="128"/>
      <c r="E124" s="129"/>
      <c r="F124" s="130"/>
      <c r="G124" s="131"/>
      <c r="H124" s="132"/>
      <c r="I124" s="133"/>
      <c r="J124" s="86"/>
      <c r="K124" s="134"/>
      <c r="L124" s="87"/>
      <c r="M124" s="135"/>
      <c r="N124" s="88"/>
    </row>
    <row r="125" spans="1:14" ht="26" customHeight="1">
      <c r="A125" s="138"/>
      <c r="B125" s="137"/>
      <c r="C125" s="127"/>
      <c r="D125" s="128"/>
      <c r="E125" s="129"/>
      <c r="F125" s="130"/>
      <c r="G125" s="131"/>
      <c r="H125" s="132"/>
      <c r="I125" s="133"/>
      <c r="J125" s="86"/>
      <c r="K125" s="134"/>
      <c r="L125" s="87"/>
      <c r="M125" s="135"/>
      <c r="N125" s="88"/>
    </row>
    <row r="126" spans="1:14" ht="26" customHeight="1">
      <c r="A126" s="138"/>
      <c r="B126" s="137"/>
      <c r="C126" s="127"/>
      <c r="D126" s="128"/>
      <c r="E126" s="129"/>
      <c r="F126" s="130"/>
      <c r="G126" s="131"/>
      <c r="H126" s="132"/>
      <c r="I126" s="133"/>
      <c r="J126" s="86"/>
      <c r="K126" s="134"/>
      <c r="L126" s="87"/>
      <c r="M126" s="135"/>
      <c r="N126" s="88"/>
    </row>
    <row r="127" spans="1:14" ht="26" customHeight="1">
      <c r="A127" s="138"/>
      <c r="B127" s="137"/>
      <c r="C127" s="127"/>
      <c r="D127" s="128"/>
      <c r="E127" s="129"/>
      <c r="F127" s="130"/>
      <c r="G127" s="131"/>
      <c r="H127" s="132"/>
      <c r="I127" s="133"/>
      <c r="J127" s="86"/>
      <c r="K127" s="134"/>
      <c r="L127" s="87"/>
      <c r="M127" s="135"/>
      <c r="N127" s="88"/>
    </row>
    <row r="128" spans="1:14" ht="26" customHeight="1">
      <c r="A128" s="138"/>
      <c r="B128" s="137"/>
      <c r="C128" s="127"/>
      <c r="D128" s="128"/>
      <c r="E128" s="129"/>
      <c r="F128" s="130"/>
      <c r="G128" s="131"/>
      <c r="H128" s="132"/>
      <c r="I128" s="133"/>
      <c r="J128" s="86"/>
      <c r="K128" s="134"/>
      <c r="L128" s="87"/>
      <c r="M128" s="135"/>
      <c r="N128" s="88"/>
    </row>
    <row r="129" spans="1:14" ht="26" customHeight="1">
      <c r="A129" s="138"/>
      <c r="B129" s="137"/>
      <c r="C129" s="127"/>
      <c r="D129" s="128"/>
      <c r="E129" s="129"/>
      <c r="F129" s="130"/>
      <c r="G129" s="131"/>
      <c r="H129" s="132"/>
      <c r="I129" s="133"/>
      <c r="J129" s="86"/>
      <c r="K129" s="134"/>
      <c r="L129" s="87"/>
      <c r="M129" s="135"/>
      <c r="N129" s="88"/>
    </row>
    <row r="130" spans="1:14" ht="26" customHeight="1">
      <c r="A130" s="138"/>
      <c r="B130" s="137"/>
      <c r="C130" s="127"/>
      <c r="D130" s="128"/>
      <c r="E130" s="129"/>
      <c r="F130" s="130"/>
      <c r="G130" s="131"/>
      <c r="H130" s="132"/>
      <c r="I130" s="133"/>
      <c r="J130" s="86"/>
      <c r="K130" s="134"/>
      <c r="L130" s="87"/>
      <c r="M130" s="135"/>
      <c r="N130" s="88"/>
    </row>
    <row r="131" spans="1:14" ht="26" customHeight="1">
      <c r="A131" s="138"/>
      <c r="B131" s="137" t="s">
        <v>15</v>
      </c>
      <c r="C131" s="127"/>
      <c r="D131" s="128"/>
      <c r="E131" s="129"/>
      <c r="F131" s="130"/>
      <c r="G131" s="131"/>
      <c r="H131" s="132"/>
      <c r="I131" s="133"/>
      <c r="J131" s="86"/>
      <c r="K131" s="134"/>
      <c r="L131" s="87"/>
      <c r="M131" s="135"/>
      <c r="N131" s="88"/>
    </row>
    <row r="132" spans="1:14" ht="26" customHeight="1">
      <c r="A132" s="138"/>
      <c r="B132" s="137" t="s">
        <v>15</v>
      </c>
      <c r="C132" s="127"/>
      <c r="D132" s="128"/>
      <c r="E132" s="129"/>
      <c r="F132" s="130"/>
      <c r="G132" s="131"/>
      <c r="H132" s="132"/>
      <c r="I132" s="133"/>
      <c r="J132" s="86"/>
      <c r="K132" s="134"/>
      <c r="L132" s="87"/>
      <c r="M132" s="135"/>
      <c r="N132" s="88"/>
    </row>
    <row r="133" spans="1:14" ht="26" customHeight="1">
      <c r="A133" s="138"/>
      <c r="B133" s="137" t="s">
        <v>15</v>
      </c>
      <c r="C133" s="127"/>
      <c r="D133" s="128"/>
      <c r="E133" s="129"/>
      <c r="F133" s="130"/>
      <c r="G133" s="131"/>
      <c r="H133" s="132"/>
      <c r="I133" s="133"/>
      <c r="J133" s="86"/>
      <c r="K133" s="134"/>
      <c r="L133" s="87"/>
      <c r="M133" s="135"/>
      <c r="N133" s="88"/>
    </row>
    <row r="134" spans="1:14" ht="26" customHeight="1">
      <c r="A134" s="138"/>
      <c r="B134" s="137" t="s">
        <v>15</v>
      </c>
      <c r="C134" s="127"/>
      <c r="D134" s="128"/>
      <c r="E134" s="129"/>
      <c r="F134" s="130"/>
      <c r="G134" s="131"/>
      <c r="H134" s="132"/>
      <c r="I134" s="133"/>
      <c r="J134" s="86"/>
      <c r="K134" s="134"/>
      <c r="L134" s="87"/>
      <c r="M134" s="135"/>
      <c r="N134" s="88"/>
    </row>
    <row r="135" spans="1:14" ht="26" customHeight="1">
      <c r="A135" s="138"/>
      <c r="B135" s="137" t="s">
        <v>15</v>
      </c>
      <c r="C135" s="127"/>
      <c r="D135" s="128"/>
      <c r="E135" s="129"/>
      <c r="F135" s="130"/>
      <c r="G135" s="131"/>
      <c r="H135" s="132"/>
      <c r="I135" s="133"/>
      <c r="J135" s="86"/>
      <c r="K135" s="134"/>
      <c r="L135" s="87"/>
      <c r="M135" s="135"/>
      <c r="N135" s="88"/>
    </row>
    <row r="136" spans="1:14" ht="26" customHeight="1">
      <c r="A136" s="138"/>
      <c r="B136" s="137" t="s">
        <v>15</v>
      </c>
      <c r="C136" s="127"/>
      <c r="D136" s="128"/>
      <c r="E136" s="129"/>
      <c r="F136" s="130"/>
      <c r="G136" s="131"/>
      <c r="H136" s="132"/>
      <c r="I136" s="133"/>
      <c r="J136" s="86"/>
      <c r="K136" s="134"/>
      <c r="L136" s="87"/>
      <c r="M136" s="135"/>
      <c r="N136" s="88"/>
    </row>
    <row r="137" spans="1:14" ht="26" customHeight="1">
      <c r="A137" s="138"/>
      <c r="B137" s="137" t="s">
        <v>15</v>
      </c>
      <c r="C137" s="127"/>
      <c r="D137" s="128"/>
      <c r="E137" s="129"/>
      <c r="F137" s="130"/>
      <c r="G137" s="131"/>
      <c r="H137" s="132"/>
      <c r="I137" s="133"/>
      <c r="J137" s="86"/>
      <c r="K137" s="134"/>
      <c r="L137" s="87"/>
      <c r="M137" s="135"/>
      <c r="N137" s="88"/>
    </row>
    <row r="138" spans="1:14" ht="26" customHeight="1">
      <c r="A138" s="138"/>
      <c r="B138" s="137" t="s">
        <v>15</v>
      </c>
      <c r="C138" s="127"/>
      <c r="D138" s="128"/>
      <c r="E138" s="129"/>
      <c r="F138" s="130"/>
      <c r="G138" s="131"/>
      <c r="H138" s="132"/>
      <c r="I138" s="133"/>
      <c r="J138" s="86"/>
      <c r="K138" s="134"/>
      <c r="L138" s="87"/>
      <c r="M138" s="135"/>
      <c r="N138" s="88"/>
    </row>
    <row r="139" spans="1:14" ht="26" customHeight="1">
      <c r="A139" s="138"/>
      <c r="B139" s="137" t="s">
        <v>15</v>
      </c>
      <c r="C139" s="127"/>
      <c r="D139" s="128"/>
      <c r="E139" s="129"/>
      <c r="F139" s="130"/>
      <c r="G139" s="131"/>
      <c r="H139" s="132"/>
      <c r="I139" s="133"/>
      <c r="J139" s="86"/>
      <c r="K139" s="134"/>
      <c r="L139" s="87"/>
      <c r="M139" s="135"/>
      <c r="N139" s="88"/>
    </row>
    <row r="140" spans="1:14" ht="26" customHeight="1">
      <c r="A140" s="138"/>
      <c r="B140" s="137" t="s">
        <v>15</v>
      </c>
      <c r="C140" s="127"/>
      <c r="D140" s="128"/>
      <c r="E140" s="129"/>
      <c r="F140" s="130"/>
      <c r="G140" s="131"/>
      <c r="H140" s="132"/>
      <c r="I140" s="133"/>
      <c r="J140" s="86"/>
      <c r="K140" s="134"/>
      <c r="L140" s="87"/>
      <c r="M140" s="135"/>
      <c r="N140" s="88"/>
    </row>
    <row r="141" spans="1:14" ht="26" customHeight="1">
      <c r="A141" s="138"/>
      <c r="B141" s="138"/>
      <c r="C141" s="127"/>
      <c r="D141" s="128"/>
      <c r="E141" s="129"/>
      <c r="F141" s="130"/>
      <c r="G141" s="131"/>
      <c r="H141" s="132"/>
      <c r="I141" s="133"/>
      <c r="J141" s="86"/>
      <c r="K141" s="134"/>
      <c r="L141" s="87"/>
      <c r="M141" s="135"/>
      <c r="N141" s="88"/>
    </row>
    <row r="142" spans="1:14" ht="26" customHeight="1">
      <c r="A142" s="138"/>
      <c r="B142" s="138"/>
      <c r="C142" s="127"/>
      <c r="D142" s="128"/>
      <c r="E142" s="129"/>
      <c r="F142" s="130"/>
      <c r="G142" s="131"/>
      <c r="H142" s="132"/>
      <c r="I142" s="133"/>
      <c r="J142" s="86"/>
      <c r="K142" s="134"/>
      <c r="L142" s="87"/>
      <c r="M142" s="135"/>
      <c r="N142" s="88"/>
    </row>
    <row r="143" spans="1:14" ht="26" customHeight="1">
      <c r="A143" s="138"/>
      <c r="B143" s="140"/>
      <c r="C143" s="127"/>
      <c r="D143" s="128"/>
      <c r="E143" s="129"/>
      <c r="F143" s="130"/>
      <c r="G143" s="131"/>
      <c r="H143" s="132"/>
      <c r="I143" s="133"/>
      <c r="J143" s="86"/>
      <c r="K143" s="134"/>
      <c r="L143" s="87"/>
      <c r="M143" s="135"/>
      <c r="N143" s="88"/>
    </row>
    <row r="144" spans="1:14" ht="26" customHeight="1">
      <c r="A144" s="138"/>
      <c r="B144" s="137"/>
      <c r="C144" s="127"/>
      <c r="D144" s="128"/>
      <c r="E144" s="129"/>
      <c r="F144" s="130"/>
      <c r="G144" s="131"/>
      <c r="H144" s="132"/>
      <c r="I144" s="133"/>
      <c r="J144" s="86"/>
      <c r="K144" s="134"/>
      <c r="L144" s="87"/>
      <c r="M144" s="135"/>
      <c r="N144" s="88"/>
    </row>
    <row r="145" spans="1:14" ht="26" customHeight="1">
      <c r="A145" s="138"/>
      <c r="B145" s="137"/>
      <c r="C145" s="127"/>
      <c r="D145" s="128"/>
      <c r="E145" s="129"/>
      <c r="F145" s="130"/>
      <c r="G145" s="131"/>
      <c r="H145" s="132"/>
      <c r="I145" s="133"/>
      <c r="J145" s="86"/>
      <c r="K145" s="134"/>
      <c r="L145" s="87"/>
      <c r="M145" s="135"/>
      <c r="N145" s="88"/>
    </row>
    <row r="146" spans="1:14" ht="26" customHeight="1">
      <c r="A146" s="138"/>
      <c r="B146" s="137"/>
      <c r="C146" s="127"/>
      <c r="D146" s="128"/>
      <c r="E146" s="129"/>
      <c r="F146" s="130"/>
      <c r="G146" s="131"/>
      <c r="H146" s="132"/>
      <c r="I146" s="133"/>
      <c r="J146" s="86"/>
      <c r="K146" s="134"/>
      <c r="L146" s="87"/>
      <c r="M146" s="135"/>
      <c r="N146" s="88"/>
    </row>
    <row r="147" spans="1:14" ht="26" customHeight="1">
      <c r="A147" s="138"/>
      <c r="B147" s="137"/>
      <c r="C147" s="127"/>
      <c r="D147" s="128"/>
      <c r="E147" s="129"/>
      <c r="F147" s="130"/>
      <c r="G147" s="131"/>
      <c r="H147" s="132"/>
      <c r="I147" s="133"/>
      <c r="J147" s="86"/>
      <c r="K147" s="134"/>
      <c r="L147" s="87"/>
      <c r="M147" s="135"/>
      <c r="N147" s="88"/>
    </row>
    <row r="148" spans="1:14" ht="26" customHeight="1">
      <c r="A148" s="138"/>
      <c r="B148" s="137"/>
      <c r="C148" s="127"/>
      <c r="D148" s="128"/>
      <c r="E148" s="129"/>
      <c r="F148" s="130"/>
      <c r="G148" s="131"/>
      <c r="H148" s="132"/>
      <c r="I148" s="133"/>
      <c r="J148" s="86"/>
      <c r="K148" s="134"/>
      <c r="L148" s="87"/>
      <c r="M148" s="135"/>
      <c r="N148" s="88"/>
    </row>
    <row r="149" spans="1:14" ht="26" customHeight="1">
      <c r="A149" s="138"/>
      <c r="B149" s="137"/>
      <c r="C149" s="127"/>
      <c r="D149" s="128"/>
      <c r="E149" s="129"/>
      <c r="F149" s="130"/>
      <c r="G149" s="131"/>
      <c r="H149" s="132"/>
      <c r="I149" s="133"/>
      <c r="J149" s="86"/>
      <c r="K149" s="134"/>
      <c r="L149" s="87"/>
      <c r="M149" s="135"/>
      <c r="N149" s="88"/>
    </row>
    <row r="150" spans="1:14" ht="26" customHeight="1">
      <c r="A150" s="138"/>
      <c r="B150" s="137"/>
      <c r="C150" s="127"/>
      <c r="D150" s="128"/>
      <c r="E150" s="129"/>
      <c r="F150" s="130"/>
      <c r="G150" s="131"/>
      <c r="H150" s="132"/>
      <c r="I150" s="133"/>
      <c r="J150" s="86"/>
      <c r="K150" s="134"/>
      <c r="L150" s="87"/>
      <c r="M150" s="135"/>
      <c r="N150" s="88"/>
    </row>
    <row r="151" spans="1:14" ht="26" customHeight="1">
      <c r="A151" s="138"/>
      <c r="B151" s="137"/>
      <c r="C151" s="127"/>
      <c r="D151" s="128"/>
      <c r="E151" s="129"/>
      <c r="F151" s="130"/>
      <c r="G151" s="131"/>
      <c r="H151" s="132"/>
      <c r="I151" s="133"/>
      <c r="J151" s="86"/>
      <c r="K151" s="134"/>
      <c r="L151" s="87"/>
      <c r="M151" s="135"/>
      <c r="N151" s="88"/>
    </row>
    <row r="152" spans="1:14" ht="26" customHeight="1">
      <c r="A152" s="138"/>
      <c r="B152" s="137"/>
      <c r="C152" s="127"/>
      <c r="D152" s="128"/>
      <c r="E152" s="129"/>
      <c r="F152" s="130"/>
      <c r="G152" s="131"/>
      <c r="H152" s="132"/>
      <c r="I152" s="133"/>
      <c r="J152" s="86"/>
      <c r="K152" s="134"/>
      <c r="L152" s="87"/>
      <c r="M152" s="135"/>
      <c r="N152" s="88"/>
    </row>
    <row r="153" spans="1:14" ht="26" customHeight="1">
      <c r="A153" s="138"/>
      <c r="B153" s="137"/>
      <c r="C153" s="127"/>
      <c r="D153" s="128"/>
      <c r="E153" s="129"/>
      <c r="F153" s="130"/>
      <c r="G153" s="131"/>
      <c r="H153" s="132"/>
      <c r="I153" s="133"/>
      <c r="J153" s="86"/>
      <c r="K153" s="134"/>
      <c r="L153" s="87"/>
      <c r="M153" s="135"/>
      <c r="N153" s="88"/>
    </row>
    <row r="154" spans="1:14" ht="26" customHeight="1">
      <c r="A154" s="138"/>
      <c r="B154" s="137"/>
      <c r="C154" s="127"/>
      <c r="D154" s="128"/>
      <c r="E154" s="129"/>
      <c r="F154" s="130"/>
      <c r="G154" s="131"/>
      <c r="H154" s="132"/>
      <c r="I154" s="133"/>
      <c r="J154" s="86"/>
      <c r="K154" s="134"/>
      <c r="L154" s="87"/>
      <c r="M154" s="135"/>
      <c r="N154" s="88"/>
    </row>
    <row r="155" spans="1:14" ht="26" customHeight="1">
      <c r="A155" s="138"/>
      <c r="B155" s="137"/>
      <c r="C155" s="127"/>
      <c r="D155" s="128"/>
      <c r="E155" s="129"/>
      <c r="F155" s="130"/>
      <c r="G155" s="131"/>
      <c r="H155" s="132"/>
      <c r="I155" s="133"/>
      <c r="J155" s="86"/>
      <c r="K155" s="134"/>
      <c r="L155" s="87"/>
      <c r="M155" s="135"/>
      <c r="N155" s="88"/>
    </row>
    <row r="156" spans="1:14" ht="26" customHeight="1">
      <c r="A156" s="138"/>
      <c r="B156" s="137"/>
      <c r="C156" s="127"/>
      <c r="D156" s="128"/>
      <c r="E156" s="129"/>
      <c r="F156" s="130"/>
      <c r="G156" s="131"/>
      <c r="H156" s="132"/>
      <c r="I156" s="133"/>
      <c r="J156" s="86"/>
      <c r="K156" s="134"/>
      <c r="L156" s="87"/>
      <c r="M156" s="135"/>
      <c r="N156" s="88"/>
    </row>
    <row r="157" spans="1:14" ht="26" customHeight="1">
      <c r="A157" s="138"/>
      <c r="B157" s="137"/>
      <c r="C157" s="127"/>
      <c r="D157" s="128"/>
      <c r="E157" s="129"/>
      <c r="F157" s="130"/>
      <c r="G157" s="131"/>
      <c r="H157" s="132"/>
      <c r="I157" s="133"/>
      <c r="J157" s="86"/>
      <c r="K157" s="134"/>
      <c r="L157" s="87"/>
      <c r="M157" s="135"/>
      <c r="N157" s="88"/>
    </row>
    <row r="158" spans="1:14" ht="26" customHeight="1">
      <c r="A158" s="138"/>
      <c r="B158" s="137"/>
      <c r="C158" s="127"/>
      <c r="D158" s="128"/>
      <c r="E158" s="129"/>
      <c r="F158" s="130"/>
      <c r="G158" s="131"/>
      <c r="H158" s="132"/>
      <c r="I158" s="133"/>
      <c r="J158" s="86"/>
      <c r="K158" s="134"/>
      <c r="L158" s="87"/>
      <c r="M158" s="135"/>
      <c r="N158" s="88"/>
    </row>
    <row r="159" spans="1:14" ht="26" customHeight="1">
      <c r="A159" s="138"/>
      <c r="B159" s="137" t="s">
        <v>15</v>
      </c>
      <c r="C159" s="127"/>
      <c r="D159" s="128"/>
      <c r="E159" s="129"/>
      <c r="F159" s="130"/>
      <c r="G159" s="131"/>
      <c r="H159" s="132"/>
      <c r="I159" s="133"/>
      <c r="J159" s="86"/>
      <c r="K159" s="134"/>
      <c r="L159" s="87"/>
      <c r="M159" s="135"/>
      <c r="N159" s="88"/>
    </row>
    <row r="160" spans="1:14" ht="26" customHeight="1">
      <c r="A160" s="138"/>
      <c r="B160" s="137" t="s">
        <v>15</v>
      </c>
      <c r="C160" s="127"/>
      <c r="D160" s="128"/>
      <c r="E160" s="129"/>
      <c r="F160" s="130"/>
      <c r="G160" s="131"/>
      <c r="H160" s="132"/>
      <c r="I160" s="133"/>
      <c r="J160" s="86"/>
      <c r="K160" s="134"/>
      <c r="L160" s="87"/>
      <c r="M160" s="135"/>
      <c r="N160" s="88"/>
    </row>
    <row r="161" spans="1:14" ht="26" customHeight="1">
      <c r="A161" s="138"/>
      <c r="B161" s="137" t="s">
        <v>15</v>
      </c>
      <c r="C161" s="127"/>
      <c r="D161" s="128"/>
      <c r="E161" s="129"/>
      <c r="F161" s="130"/>
      <c r="G161" s="131"/>
      <c r="H161" s="132"/>
      <c r="I161" s="133"/>
      <c r="J161" s="86"/>
      <c r="K161" s="134"/>
      <c r="L161" s="87"/>
      <c r="M161" s="135"/>
      <c r="N161" s="88"/>
    </row>
    <row r="162" spans="1:14" ht="26" customHeight="1">
      <c r="A162" s="138"/>
      <c r="B162" s="138"/>
      <c r="C162" s="127"/>
      <c r="D162" s="128"/>
      <c r="E162" s="129"/>
      <c r="F162" s="130"/>
      <c r="G162" s="131"/>
      <c r="H162" s="132"/>
      <c r="I162" s="133"/>
      <c r="J162" s="86"/>
      <c r="K162" s="134"/>
      <c r="L162" s="87"/>
      <c r="M162" s="135"/>
      <c r="N162" s="88"/>
    </row>
    <row r="163" spans="1:14" ht="26" customHeight="1">
      <c r="A163" s="138"/>
      <c r="B163" s="138"/>
      <c r="C163" s="127"/>
      <c r="D163" s="128"/>
      <c r="E163" s="129"/>
      <c r="F163" s="130"/>
      <c r="G163" s="131"/>
      <c r="H163" s="132"/>
      <c r="I163" s="133"/>
      <c r="J163" s="86"/>
      <c r="K163" s="134"/>
      <c r="L163" s="87"/>
      <c r="M163" s="135"/>
      <c r="N163" s="88"/>
    </row>
    <row r="164" spans="1:14" ht="26" customHeight="1">
      <c r="A164" s="138"/>
      <c r="B164" s="137"/>
      <c r="C164" s="127"/>
      <c r="D164" s="128"/>
      <c r="E164" s="129"/>
      <c r="F164" s="130"/>
      <c r="G164" s="131"/>
      <c r="H164" s="132"/>
      <c r="I164" s="133"/>
      <c r="J164" s="86"/>
      <c r="K164" s="134"/>
      <c r="L164" s="87"/>
      <c r="M164" s="135"/>
      <c r="N164" s="88"/>
    </row>
    <row r="165" spans="1:14" ht="26" customHeight="1">
      <c r="A165" s="138"/>
      <c r="B165" s="137"/>
      <c r="C165" s="127"/>
      <c r="D165" s="128"/>
      <c r="E165" s="129"/>
      <c r="F165" s="130"/>
      <c r="G165" s="131"/>
      <c r="H165" s="132"/>
      <c r="I165" s="133"/>
      <c r="J165" s="86"/>
      <c r="K165" s="134"/>
      <c r="L165" s="87"/>
      <c r="M165" s="135"/>
      <c r="N165" s="88"/>
    </row>
    <row r="166" spans="1:14" ht="26" customHeight="1">
      <c r="A166" s="138"/>
      <c r="B166" s="137"/>
      <c r="C166" s="127"/>
      <c r="D166" s="128"/>
      <c r="E166" s="129"/>
      <c r="F166" s="130"/>
      <c r="G166" s="131"/>
      <c r="H166" s="132"/>
      <c r="I166" s="133"/>
      <c r="J166" s="86"/>
      <c r="K166" s="134"/>
      <c r="L166" s="87"/>
      <c r="M166" s="135"/>
      <c r="N166" s="88"/>
    </row>
    <row r="167" spans="1:14" ht="26" customHeight="1">
      <c r="A167" s="138"/>
      <c r="B167" s="137"/>
      <c r="C167" s="127"/>
      <c r="D167" s="128"/>
      <c r="E167" s="129"/>
      <c r="F167" s="130"/>
      <c r="G167" s="131"/>
      <c r="H167" s="132"/>
      <c r="I167" s="133"/>
      <c r="J167" s="86"/>
      <c r="K167" s="134"/>
      <c r="L167" s="87"/>
      <c r="M167" s="135"/>
      <c r="N167" s="88"/>
    </row>
    <row r="168" spans="1:14" ht="26" customHeight="1">
      <c r="A168" s="138"/>
      <c r="B168" s="137"/>
      <c r="C168" s="127"/>
      <c r="D168" s="128"/>
      <c r="E168" s="129"/>
      <c r="F168" s="130"/>
      <c r="G168" s="131"/>
      <c r="H168" s="132"/>
      <c r="I168" s="133"/>
      <c r="J168" s="86"/>
      <c r="K168" s="134"/>
      <c r="L168" s="87"/>
      <c r="M168" s="135"/>
      <c r="N168" s="88"/>
    </row>
    <row r="169" spans="1:14" ht="26" customHeight="1">
      <c r="A169" s="138"/>
      <c r="B169" s="137"/>
      <c r="C169" s="127"/>
      <c r="D169" s="128"/>
      <c r="E169" s="129"/>
      <c r="F169" s="130"/>
      <c r="G169" s="131"/>
      <c r="H169" s="132"/>
      <c r="I169" s="133"/>
      <c r="J169" s="86"/>
      <c r="K169" s="134"/>
      <c r="L169" s="87"/>
      <c r="M169" s="135"/>
      <c r="N169" s="88"/>
    </row>
    <row r="170" spans="1:14" ht="26" customHeight="1">
      <c r="A170" s="138"/>
      <c r="B170" s="137"/>
      <c r="C170" s="127"/>
      <c r="D170" s="128"/>
      <c r="E170" s="129"/>
      <c r="F170" s="130"/>
      <c r="G170" s="131"/>
      <c r="H170" s="132"/>
      <c r="I170" s="133"/>
      <c r="J170" s="86"/>
      <c r="K170" s="134"/>
      <c r="L170" s="87"/>
      <c r="M170" s="135"/>
      <c r="N170" s="88"/>
    </row>
    <row r="171" spans="1:14" ht="26" customHeight="1">
      <c r="A171" s="138"/>
      <c r="B171" s="137"/>
      <c r="C171" s="127"/>
      <c r="D171" s="128"/>
      <c r="E171" s="129"/>
      <c r="F171" s="130"/>
      <c r="G171" s="131"/>
      <c r="H171" s="132"/>
      <c r="I171" s="133"/>
      <c r="J171" s="86"/>
      <c r="K171" s="134"/>
      <c r="L171" s="87"/>
      <c r="M171" s="135"/>
      <c r="N171" s="88"/>
    </row>
    <row r="172" spans="1:14" ht="26" customHeight="1">
      <c r="A172" s="138"/>
      <c r="B172" s="137"/>
      <c r="C172" s="127"/>
      <c r="D172" s="128"/>
      <c r="E172" s="129"/>
      <c r="F172" s="130"/>
      <c r="G172" s="131"/>
      <c r="H172" s="132"/>
      <c r="I172" s="133"/>
      <c r="J172" s="86"/>
      <c r="K172" s="134"/>
      <c r="L172" s="87"/>
      <c r="M172" s="135"/>
      <c r="N172" s="88"/>
    </row>
    <row r="173" spans="1:14" ht="26" customHeight="1">
      <c r="A173" s="138"/>
      <c r="B173" s="137"/>
      <c r="C173" s="127"/>
      <c r="D173" s="128"/>
      <c r="E173" s="129"/>
      <c r="F173" s="130"/>
      <c r="G173" s="131"/>
      <c r="H173" s="132"/>
      <c r="I173" s="133"/>
      <c r="J173" s="86"/>
      <c r="K173" s="134"/>
      <c r="L173" s="87"/>
      <c r="M173" s="135"/>
      <c r="N173" s="88"/>
    </row>
    <row r="174" spans="1:14" ht="26" customHeight="1">
      <c r="A174" s="138"/>
      <c r="B174" s="137"/>
      <c r="C174" s="127"/>
      <c r="D174" s="128"/>
      <c r="E174" s="129"/>
      <c r="F174" s="130"/>
      <c r="G174" s="131"/>
      <c r="H174" s="132"/>
      <c r="I174" s="133"/>
      <c r="J174" s="86"/>
      <c r="K174" s="134"/>
      <c r="L174" s="87"/>
      <c r="M174" s="135"/>
      <c r="N174" s="88"/>
    </row>
    <row r="175" spans="1:14" ht="26" customHeight="1">
      <c r="A175" s="138"/>
      <c r="B175" s="137"/>
      <c r="C175" s="127"/>
      <c r="D175" s="128"/>
      <c r="E175" s="129"/>
      <c r="F175" s="130"/>
      <c r="G175" s="131"/>
      <c r="H175" s="132"/>
      <c r="I175" s="133"/>
      <c r="J175" s="86"/>
      <c r="K175" s="134"/>
      <c r="L175" s="87"/>
      <c r="M175" s="135"/>
      <c r="N175" s="88"/>
    </row>
    <row r="176" spans="1:14" ht="26" customHeight="1">
      <c r="A176" s="138"/>
      <c r="B176" s="137"/>
      <c r="C176" s="127"/>
      <c r="D176" s="128"/>
      <c r="E176" s="129"/>
      <c r="F176" s="130"/>
      <c r="G176" s="131"/>
      <c r="H176" s="132"/>
      <c r="I176" s="133"/>
      <c r="J176" s="86"/>
      <c r="K176" s="134"/>
      <c r="L176" s="87"/>
      <c r="M176" s="135"/>
      <c r="N176" s="88"/>
    </row>
    <row r="177" spans="1:14" ht="26" customHeight="1">
      <c r="A177" s="138"/>
      <c r="B177" s="137"/>
      <c r="C177" s="127"/>
      <c r="D177" s="128"/>
      <c r="E177" s="129"/>
      <c r="F177" s="130"/>
      <c r="G177" s="131"/>
      <c r="H177" s="132"/>
      <c r="I177" s="133"/>
      <c r="J177" s="86"/>
      <c r="K177" s="134"/>
      <c r="L177" s="87"/>
      <c r="M177" s="135"/>
      <c r="N177" s="88"/>
    </row>
    <row r="178" spans="1:14" ht="26" customHeight="1">
      <c r="A178" s="138"/>
      <c r="B178" s="137"/>
      <c r="C178" s="127"/>
      <c r="D178" s="128"/>
      <c r="E178" s="129"/>
      <c r="F178" s="130"/>
      <c r="G178" s="131"/>
      <c r="H178" s="132"/>
      <c r="I178" s="133"/>
      <c r="J178" s="86"/>
      <c r="K178" s="134"/>
      <c r="L178" s="87"/>
      <c r="M178" s="135"/>
      <c r="N178" s="88"/>
    </row>
    <row r="179" spans="1:14" ht="26" customHeight="1">
      <c r="A179" s="138"/>
      <c r="B179" s="137"/>
      <c r="C179" s="127"/>
      <c r="D179" s="128"/>
      <c r="E179" s="129"/>
      <c r="F179" s="130"/>
      <c r="G179" s="131"/>
      <c r="H179" s="132"/>
      <c r="I179" s="133"/>
      <c r="J179" s="86"/>
      <c r="K179" s="134"/>
      <c r="L179" s="87"/>
      <c r="M179" s="135"/>
      <c r="N179" s="88"/>
    </row>
    <row r="180" spans="1:14" ht="26" customHeight="1">
      <c r="A180" s="138"/>
      <c r="B180" s="137"/>
      <c r="C180" s="127"/>
      <c r="D180" s="128"/>
      <c r="E180" s="129"/>
      <c r="F180" s="130"/>
      <c r="G180" s="131"/>
      <c r="H180" s="132"/>
      <c r="I180" s="133"/>
      <c r="J180" s="86"/>
      <c r="K180" s="134"/>
      <c r="L180" s="87"/>
      <c r="M180" s="135"/>
      <c r="N180" s="88"/>
    </row>
    <row r="181" spans="1:14" ht="26" customHeight="1">
      <c r="A181" s="138"/>
      <c r="B181" s="137"/>
      <c r="C181" s="127"/>
      <c r="D181" s="128"/>
      <c r="E181" s="129"/>
      <c r="F181" s="130"/>
      <c r="G181" s="131"/>
      <c r="H181" s="132"/>
      <c r="I181" s="133"/>
      <c r="J181" s="86"/>
      <c r="K181" s="134"/>
      <c r="L181" s="87"/>
      <c r="M181" s="135"/>
      <c r="N181" s="88"/>
    </row>
    <row r="182" spans="1:14" ht="26" customHeight="1">
      <c r="A182" s="138"/>
      <c r="B182" s="137"/>
      <c r="C182" s="127"/>
      <c r="D182" s="128"/>
      <c r="E182" s="129"/>
      <c r="F182" s="130"/>
      <c r="G182" s="131"/>
      <c r="H182" s="132"/>
      <c r="I182" s="133"/>
      <c r="J182" s="86"/>
      <c r="K182" s="134"/>
      <c r="L182" s="87"/>
      <c r="M182" s="135"/>
      <c r="N182" s="88"/>
    </row>
    <row r="183" spans="1:14" ht="26" customHeight="1">
      <c r="A183" s="138"/>
      <c r="B183" s="137"/>
      <c r="C183" s="127"/>
      <c r="D183" s="128"/>
      <c r="E183" s="129"/>
      <c r="F183" s="130"/>
      <c r="G183" s="131"/>
      <c r="H183" s="132"/>
      <c r="I183" s="133"/>
      <c r="J183" s="86"/>
      <c r="K183" s="134"/>
      <c r="L183" s="87"/>
      <c r="M183" s="135"/>
      <c r="N183" s="88"/>
    </row>
    <row r="184" spans="1:14" ht="26" customHeight="1">
      <c r="A184" s="138"/>
      <c r="B184" s="139"/>
      <c r="C184" s="127"/>
      <c r="D184" s="128"/>
      <c r="E184" s="129"/>
      <c r="F184" s="130"/>
      <c r="G184" s="131"/>
      <c r="H184" s="132"/>
      <c r="I184" s="133"/>
      <c r="J184" s="86"/>
      <c r="K184" s="134"/>
      <c r="L184" s="87"/>
      <c r="M184" s="135"/>
      <c r="N184" s="88"/>
    </row>
    <row r="185" spans="1:14" ht="26" customHeight="1">
      <c r="A185" s="138"/>
      <c r="B185" s="140"/>
      <c r="C185" s="127"/>
      <c r="D185" s="128"/>
      <c r="E185" s="129"/>
      <c r="F185" s="130"/>
      <c r="G185" s="131"/>
      <c r="H185" s="132"/>
      <c r="I185" s="133"/>
      <c r="J185" s="86"/>
      <c r="K185" s="134"/>
      <c r="L185" s="87"/>
      <c r="M185" s="135"/>
      <c r="N185" s="88"/>
    </row>
    <row r="186" spans="1:14" ht="26" customHeight="1">
      <c r="A186" s="138"/>
      <c r="B186" s="137"/>
      <c r="C186" s="127"/>
      <c r="D186" s="128"/>
      <c r="E186" s="129"/>
      <c r="F186" s="130"/>
      <c r="G186" s="131"/>
      <c r="H186" s="132"/>
      <c r="I186" s="133"/>
      <c r="J186" s="86"/>
      <c r="K186" s="134"/>
      <c r="L186" s="87"/>
      <c r="M186" s="135"/>
      <c r="N186" s="88"/>
    </row>
    <row r="187" spans="1:14" ht="26" customHeight="1">
      <c r="A187" s="138"/>
      <c r="B187" s="137"/>
      <c r="C187" s="127"/>
      <c r="D187" s="128"/>
      <c r="E187" s="129"/>
      <c r="F187" s="130"/>
      <c r="G187" s="131"/>
      <c r="H187" s="132"/>
      <c r="I187" s="133"/>
      <c r="J187" s="86"/>
      <c r="K187" s="134"/>
      <c r="L187" s="87"/>
      <c r="M187" s="135"/>
      <c r="N187" s="88"/>
    </row>
    <row r="188" spans="1:14" ht="26" customHeight="1">
      <c r="A188" s="138"/>
      <c r="B188" s="137"/>
      <c r="C188" s="127"/>
      <c r="D188" s="128"/>
      <c r="E188" s="129"/>
      <c r="F188" s="130"/>
      <c r="G188" s="131"/>
      <c r="H188" s="132"/>
      <c r="I188" s="133"/>
      <c r="J188" s="86"/>
      <c r="K188" s="134"/>
      <c r="L188" s="87"/>
      <c r="M188" s="135"/>
      <c r="N188" s="88"/>
    </row>
    <row r="189" spans="1:14" ht="26" customHeight="1">
      <c r="A189" s="138"/>
      <c r="B189" s="137"/>
      <c r="C189" s="127"/>
      <c r="D189" s="128"/>
      <c r="E189" s="129"/>
      <c r="F189" s="130"/>
      <c r="G189" s="131"/>
      <c r="H189" s="132"/>
      <c r="I189" s="133"/>
      <c r="J189" s="86"/>
      <c r="K189" s="134"/>
      <c r="L189" s="87"/>
      <c r="M189" s="135"/>
      <c r="N189" s="88"/>
    </row>
    <row r="190" spans="1:14" ht="26" customHeight="1">
      <c r="A190" s="138"/>
      <c r="B190" s="137"/>
      <c r="C190" s="127"/>
      <c r="D190" s="128"/>
      <c r="E190" s="129"/>
      <c r="F190" s="130"/>
      <c r="G190" s="131"/>
      <c r="H190" s="132"/>
      <c r="I190" s="133"/>
      <c r="J190" s="86"/>
      <c r="K190" s="134"/>
      <c r="L190" s="87"/>
      <c r="M190" s="135"/>
      <c r="N190" s="88"/>
    </row>
    <row r="191" spans="1:14" ht="26" customHeight="1">
      <c r="A191" s="138"/>
      <c r="B191" s="137"/>
      <c r="C191" s="127"/>
      <c r="D191" s="128"/>
      <c r="E191" s="129"/>
      <c r="F191" s="130"/>
      <c r="G191" s="131"/>
      <c r="H191" s="132"/>
      <c r="I191" s="133"/>
      <c r="J191" s="86"/>
      <c r="K191" s="134"/>
      <c r="L191" s="87"/>
      <c r="M191" s="135"/>
      <c r="N191" s="88"/>
    </row>
    <row r="192" spans="1:14" ht="26" customHeight="1">
      <c r="A192" s="138"/>
      <c r="B192" s="137"/>
      <c r="C192" s="127"/>
      <c r="D192" s="128"/>
      <c r="E192" s="129"/>
      <c r="F192" s="130"/>
      <c r="G192" s="131"/>
      <c r="H192" s="132"/>
      <c r="I192" s="133"/>
      <c r="J192" s="86"/>
      <c r="K192" s="134"/>
      <c r="L192" s="87"/>
      <c r="M192" s="135"/>
      <c r="N192" s="88"/>
    </row>
    <row r="193" spans="1:14" ht="26" customHeight="1">
      <c r="A193" s="138"/>
      <c r="B193" s="137"/>
      <c r="C193" s="127"/>
      <c r="D193" s="128"/>
      <c r="E193" s="129"/>
      <c r="F193" s="130"/>
      <c r="G193" s="131"/>
      <c r="H193" s="132"/>
      <c r="I193" s="133"/>
      <c r="J193" s="86"/>
      <c r="K193" s="134"/>
      <c r="L193" s="87"/>
      <c r="M193" s="135"/>
      <c r="N193" s="88"/>
    </row>
    <row r="194" spans="1:14" ht="26" customHeight="1">
      <c r="A194" s="138"/>
      <c r="B194" s="137"/>
      <c r="C194" s="127"/>
      <c r="D194" s="128"/>
      <c r="E194" s="129"/>
      <c r="F194" s="130"/>
      <c r="G194" s="131"/>
      <c r="H194" s="132"/>
      <c r="I194" s="133"/>
      <c r="J194" s="86"/>
      <c r="K194" s="134"/>
      <c r="L194" s="87"/>
      <c r="M194" s="135"/>
      <c r="N194" s="88"/>
    </row>
    <row r="195" spans="1:14" ht="26" customHeight="1">
      <c r="A195" s="138"/>
      <c r="B195" s="137"/>
      <c r="C195" s="127"/>
      <c r="D195" s="128"/>
      <c r="E195" s="129"/>
      <c r="F195" s="130"/>
      <c r="G195" s="131"/>
      <c r="H195" s="132"/>
      <c r="I195" s="133"/>
      <c r="J195" s="86"/>
      <c r="K195" s="134"/>
      <c r="L195" s="87"/>
      <c r="M195" s="135"/>
      <c r="N195" s="88"/>
    </row>
    <row r="196" spans="1:14" ht="26" customHeight="1">
      <c r="A196" s="138"/>
      <c r="B196" s="137"/>
      <c r="C196" s="127"/>
      <c r="D196" s="128"/>
      <c r="E196" s="129"/>
      <c r="F196" s="130"/>
      <c r="G196" s="131"/>
      <c r="H196" s="132"/>
      <c r="I196" s="133"/>
      <c r="J196" s="86"/>
      <c r="K196" s="134"/>
      <c r="L196" s="87"/>
      <c r="M196" s="135"/>
      <c r="N196" s="88"/>
    </row>
    <row r="197" spans="1:14" ht="26" customHeight="1">
      <c r="A197" s="138"/>
      <c r="B197" s="137"/>
      <c r="C197" s="127"/>
      <c r="D197" s="128"/>
      <c r="E197" s="129"/>
      <c r="F197" s="130"/>
      <c r="G197" s="131"/>
      <c r="H197" s="132"/>
      <c r="I197" s="133"/>
      <c r="J197" s="86"/>
      <c r="K197" s="134"/>
      <c r="L197" s="87"/>
      <c r="M197" s="135"/>
      <c r="N197" s="88"/>
    </row>
    <row r="198" spans="1:14" ht="26" customHeight="1">
      <c r="A198" s="138"/>
      <c r="B198" s="137"/>
      <c r="C198" s="127"/>
      <c r="D198" s="128"/>
      <c r="E198" s="129"/>
      <c r="F198" s="130"/>
      <c r="G198" s="131"/>
      <c r="H198" s="132"/>
      <c r="I198" s="133"/>
      <c r="J198" s="86"/>
      <c r="K198" s="134"/>
      <c r="L198" s="87"/>
      <c r="M198" s="135"/>
      <c r="N198" s="88"/>
    </row>
    <row r="199" spans="1:14" ht="26" customHeight="1">
      <c r="A199" s="138"/>
      <c r="B199" s="137"/>
      <c r="C199" s="127"/>
      <c r="D199" s="128"/>
      <c r="E199" s="129"/>
      <c r="F199" s="130"/>
      <c r="G199" s="131"/>
      <c r="H199" s="132"/>
      <c r="I199" s="133"/>
      <c r="J199" s="86"/>
      <c r="K199" s="134"/>
      <c r="L199" s="87"/>
      <c r="M199" s="135"/>
      <c r="N199" s="88"/>
    </row>
    <row r="200" spans="1:14" ht="26" customHeight="1">
      <c r="A200" s="138"/>
      <c r="B200" s="137"/>
      <c r="C200" s="127"/>
      <c r="D200" s="128"/>
      <c r="E200" s="129"/>
      <c r="F200" s="130"/>
      <c r="G200" s="131"/>
      <c r="H200" s="132"/>
      <c r="I200" s="133"/>
      <c r="J200" s="86"/>
      <c r="K200" s="134"/>
      <c r="L200" s="87"/>
      <c r="M200" s="135"/>
      <c r="N200" s="88"/>
    </row>
    <row r="201" spans="1:14" ht="26" customHeight="1">
      <c r="A201" s="138"/>
      <c r="B201" s="137" t="s">
        <v>15</v>
      </c>
      <c r="C201" s="127"/>
      <c r="D201" s="128"/>
      <c r="E201" s="129"/>
      <c r="F201" s="130"/>
      <c r="G201" s="131"/>
      <c r="H201" s="132"/>
      <c r="I201" s="133"/>
      <c r="J201" s="86"/>
      <c r="K201" s="134"/>
      <c r="L201" s="87"/>
      <c r="M201" s="135"/>
      <c r="N201" s="88"/>
    </row>
    <row r="202" spans="1:14" ht="26" customHeight="1">
      <c r="A202" s="138"/>
      <c r="B202" s="137" t="s">
        <v>15</v>
      </c>
      <c r="C202" s="127"/>
      <c r="D202" s="128"/>
      <c r="E202" s="129"/>
      <c r="F202" s="130"/>
      <c r="G202" s="131"/>
      <c r="H202" s="132"/>
      <c r="I202" s="133"/>
      <c r="J202" s="86"/>
      <c r="K202" s="134"/>
      <c r="L202" s="87"/>
      <c r="M202" s="135"/>
      <c r="N202" s="88"/>
    </row>
    <row r="203" spans="1:14" ht="26" customHeight="1">
      <c r="A203" s="138"/>
      <c r="B203" s="137" t="s">
        <v>15</v>
      </c>
      <c r="C203" s="127"/>
      <c r="D203" s="128"/>
      <c r="E203" s="129"/>
      <c r="F203" s="130"/>
      <c r="G203" s="131"/>
      <c r="H203" s="132"/>
      <c r="I203" s="133"/>
      <c r="J203" s="86"/>
      <c r="K203" s="134"/>
      <c r="L203" s="87"/>
      <c r="M203" s="135"/>
      <c r="N203" s="88"/>
    </row>
    <row r="204" spans="1:14" ht="26" customHeight="1">
      <c r="A204" s="138"/>
      <c r="B204" s="137" t="s">
        <v>15</v>
      </c>
      <c r="C204" s="127"/>
      <c r="D204" s="128"/>
      <c r="E204" s="129"/>
      <c r="F204" s="130"/>
      <c r="G204" s="131"/>
      <c r="H204" s="132"/>
      <c r="I204" s="133"/>
      <c r="J204" s="86"/>
      <c r="K204" s="134"/>
      <c r="L204" s="87"/>
      <c r="M204" s="135"/>
      <c r="N204" s="88"/>
    </row>
    <row r="205" spans="1:14" ht="26" customHeight="1">
      <c r="A205" s="138"/>
      <c r="B205" s="137" t="s">
        <v>15</v>
      </c>
      <c r="C205" s="127"/>
      <c r="D205" s="128"/>
      <c r="E205" s="129"/>
      <c r="F205" s="130"/>
      <c r="G205" s="131"/>
      <c r="H205" s="132"/>
      <c r="I205" s="133"/>
      <c r="J205" s="86"/>
      <c r="K205" s="134"/>
      <c r="L205" s="87"/>
      <c r="M205" s="135"/>
      <c r="N205" s="88"/>
    </row>
    <row r="206" spans="1:14" ht="26" customHeight="1">
      <c r="A206" s="138"/>
      <c r="B206" s="137" t="s">
        <v>15</v>
      </c>
      <c r="C206" s="127"/>
      <c r="D206" s="128"/>
      <c r="E206" s="129"/>
      <c r="F206" s="130"/>
      <c r="G206" s="131"/>
      <c r="H206" s="132"/>
      <c r="I206" s="133"/>
      <c r="J206" s="86"/>
      <c r="K206" s="134"/>
      <c r="L206" s="87"/>
      <c r="M206" s="135"/>
      <c r="N206" s="88"/>
    </row>
    <row r="207" spans="1:14" ht="26" customHeight="1">
      <c r="A207" s="138"/>
      <c r="B207" s="137" t="s">
        <v>15</v>
      </c>
      <c r="C207" s="127"/>
      <c r="D207" s="128"/>
      <c r="E207" s="129"/>
      <c r="F207" s="130"/>
      <c r="G207" s="131"/>
      <c r="H207" s="132"/>
      <c r="I207" s="133"/>
      <c r="J207" s="86"/>
      <c r="K207" s="134"/>
      <c r="L207" s="87"/>
      <c r="M207" s="135"/>
      <c r="N207" s="88"/>
    </row>
    <row r="208" spans="1:14" ht="26" customHeight="1">
      <c r="A208" s="138"/>
      <c r="B208" s="137" t="s">
        <v>15</v>
      </c>
      <c r="C208" s="127"/>
      <c r="D208" s="128"/>
      <c r="E208" s="129"/>
      <c r="F208" s="130"/>
      <c r="G208" s="131"/>
      <c r="H208" s="132"/>
      <c r="I208" s="133"/>
      <c r="J208" s="86"/>
      <c r="K208" s="134"/>
      <c r="L208" s="87"/>
      <c r="M208" s="135"/>
      <c r="N208" s="88"/>
    </row>
    <row r="209" spans="1:14" ht="26" customHeight="1">
      <c r="A209" s="138"/>
      <c r="B209" s="137" t="s">
        <v>15</v>
      </c>
      <c r="C209" s="127"/>
      <c r="D209" s="128"/>
      <c r="E209" s="129"/>
      <c r="F209" s="130"/>
      <c r="G209" s="131"/>
      <c r="H209" s="132"/>
      <c r="I209" s="133"/>
      <c r="J209" s="86"/>
      <c r="K209" s="134"/>
      <c r="L209" s="87"/>
      <c r="M209" s="135"/>
      <c r="N209" s="88"/>
    </row>
    <row r="210" spans="1:14" ht="26" customHeight="1">
      <c r="A210" s="138"/>
      <c r="B210" s="137" t="s">
        <v>15</v>
      </c>
      <c r="C210" s="127"/>
      <c r="D210" s="128"/>
      <c r="E210" s="129"/>
      <c r="F210" s="130"/>
      <c r="G210" s="131"/>
      <c r="H210" s="132"/>
      <c r="I210" s="133"/>
      <c r="J210" s="86"/>
      <c r="K210" s="134"/>
      <c r="L210" s="87"/>
      <c r="M210" s="135"/>
      <c r="N210" s="88"/>
    </row>
    <row r="211" spans="1:14" ht="26" customHeight="1">
      <c r="A211" s="138"/>
      <c r="B211" s="138"/>
      <c r="C211" s="127"/>
      <c r="D211" s="128"/>
      <c r="E211" s="129"/>
      <c r="F211" s="130"/>
      <c r="G211" s="131"/>
      <c r="H211" s="132"/>
      <c r="I211" s="133"/>
      <c r="J211" s="86"/>
      <c r="K211" s="134"/>
      <c r="L211" s="87"/>
      <c r="M211" s="135"/>
      <c r="N211" s="88"/>
    </row>
    <row r="212" spans="1:14" ht="26" customHeight="1">
      <c r="A212" s="138"/>
      <c r="B212" s="138"/>
      <c r="C212" s="127"/>
      <c r="D212" s="128"/>
      <c r="E212" s="129"/>
      <c r="F212" s="130"/>
      <c r="G212" s="131"/>
      <c r="H212" s="132"/>
      <c r="I212" s="133"/>
      <c r="J212" s="86"/>
      <c r="K212" s="134"/>
      <c r="L212" s="87"/>
      <c r="M212" s="135"/>
      <c r="N212" s="88"/>
    </row>
    <row r="213" spans="1:14" ht="26" customHeight="1">
      <c r="A213" s="138"/>
      <c r="B213" s="137"/>
      <c r="C213" s="127"/>
      <c r="D213" s="128"/>
      <c r="E213" s="129"/>
      <c r="F213" s="130"/>
      <c r="G213" s="131"/>
      <c r="H213" s="132"/>
      <c r="I213" s="133"/>
      <c r="J213" s="86"/>
      <c r="K213" s="134"/>
      <c r="L213" s="87"/>
      <c r="M213" s="135"/>
      <c r="N213" s="88"/>
    </row>
    <row r="214" spans="1:14" ht="26" customHeight="1">
      <c r="A214" s="138"/>
      <c r="B214" s="137"/>
      <c r="C214" s="127"/>
      <c r="D214" s="128"/>
      <c r="E214" s="129"/>
      <c r="F214" s="130"/>
      <c r="G214" s="131"/>
      <c r="H214" s="132"/>
      <c r="I214" s="133"/>
      <c r="J214" s="86"/>
      <c r="K214" s="134"/>
      <c r="L214" s="87"/>
      <c r="M214" s="135"/>
      <c r="N214" s="88"/>
    </row>
    <row r="215" spans="1:14" ht="26" customHeight="1">
      <c r="A215" s="138"/>
      <c r="B215" s="137"/>
      <c r="C215" s="127"/>
      <c r="D215" s="128"/>
      <c r="E215" s="129"/>
      <c r="F215" s="130"/>
      <c r="G215" s="131"/>
      <c r="H215" s="132"/>
      <c r="I215" s="133"/>
      <c r="J215" s="86"/>
      <c r="K215" s="134"/>
      <c r="L215" s="87"/>
      <c r="M215" s="135"/>
      <c r="N215" s="88"/>
    </row>
    <row r="216" spans="1:14" ht="26" customHeight="1">
      <c r="A216" s="138"/>
      <c r="B216" s="137"/>
      <c r="C216" s="127"/>
      <c r="D216" s="128"/>
      <c r="E216" s="129"/>
      <c r="F216" s="130"/>
      <c r="G216" s="131"/>
      <c r="H216" s="132"/>
      <c r="I216" s="133"/>
      <c r="J216" s="86"/>
      <c r="K216" s="134"/>
      <c r="L216" s="87"/>
      <c r="M216" s="135"/>
      <c r="N216" s="88"/>
    </row>
    <row r="217" spans="1:14" ht="26" customHeight="1">
      <c r="A217" s="138"/>
      <c r="B217" s="137"/>
      <c r="C217" s="127"/>
      <c r="D217" s="128"/>
      <c r="E217" s="129"/>
      <c r="F217" s="130"/>
      <c r="G217" s="131"/>
      <c r="H217" s="132"/>
      <c r="I217" s="133"/>
      <c r="J217" s="86"/>
      <c r="K217" s="134"/>
      <c r="L217" s="87"/>
      <c r="M217" s="135"/>
      <c r="N217" s="88"/>
    </row>
    <row r="218" spans="1:14" ht="26" customHeight="1">
      <c r="A218" s="138"/>
      <c r="B218" s="137"/>
      <c r="C218" s="127"/>
      <c r="D218" s="128"/>
      <c r="E218" s="129"/>
      <c r="F218" s="130"/>
      <c r="G218" s="131"/>
      <c r="H218" s="132"/>
      <c r="I218" s="133"/>
      <c r="J218" s="86"/>
      <c r="K218" s="134"/>
      <c r="L218" s="87"/>
      <c r="M218" s="135"/>
      <c r="N218" s="88"/>
    </row>
    <row r="219" spans="1:14" ht="26" customHeight="1">
      <c r="A219" s="138"/>
      <c r="B219" s="137"/>
      <c r="C219" s="127"/>
      <c r="D219" s="128"/>
      <c r="E219" s="129"/>
      <c r="F219" s="130"/>
      <c r="G219" s="131"/>
      <c r="H219" s="132"/>
      <c r="I219" s="133"/>
      <c r="J219" s="86"/>
      <c r="K219" s="134"/>
      <c r="L219" s="87"/>
      <c r="M219" s="135"/>
      <c r="N219" s="88"/>
    </row>
    <row r="220" spans="1:14" ht="26" customHeight="1">
      <c r="A220" s="138"/>
      <c r="B220" s="137"/>
      <c r="C220" s="127"/>
      <c r="D220" s="128"/>
      <c r="E220" s="129"/>
      <c r="F220" s="130"/>
      <c r="G220" s="131"/>
      <c r="H220" s="132"/>
      <c r="I220" s="133"/>
      <c r="J220" s="86"/>
      <c r="K220" s="134"/>
      <c r="L220" s="87"/>
      <c r="M220" s="135"/>
      <c r="N220" s="88"/>
    </row>
    <row r="221" spans="1:14" ht="26" customHeight="1">
      <c r="A221" s="138"/>
      <c r="B221" s="137"/>
      <c r="C221" s="127"/>
      <c r="D221" s="128"/>
      <c r="E221" s="129"/>
      <c r="F221" s="130"/>
      <c r="G221" s="131"/>
      <c r="H221" s="132"/>
      <c r="I221" s="133"/>
      <c r="J221" s="86"/>
      <c r="K221" s="134"/>
      <c r="L221" s="87"/>
      <c r="M221" s="135"/>
      <c r="N221" s="88"/>
    </row>
    <row r="222" spans="1:14" ht="26" customHeight="1">
      <c r="A222" s="138"/>
      <c r="B222" s="137"/>
      <c r="C222" s="127"/>
      <c r="D222" s="128"/>
      <c r="E222" s="129"/>
      <c r="F222" s="130"/>
      <c r="G222" s="131"/>
      <c r="H222" s="132"/>
      <c r="I222" s="133"/>
      <c r="J222" s="86"/>
      <c r="K222" s="134"/>
      <c r="L222" s="87"/>
      <c r="M222" s="135"/>
      <c r="N222" s="88"/>
    </row>
    <row r="223" spans="1:14" ht="26" customHeight="1">
      <c r="A223" s="138"/>
      <c r="B223" s="137"/>
      <c r="C223" s="127"/>
      <c r="D223" s="128"/>
      <c r="E223" s="129"/>
      <c r="F223" s="130"/>
      <c r="G223" s="131"/>
      <c r="H223" s="132"/>
      <c r="I223" s="133"/>
      <c r="J223" s="86"/>
      <c r="K223" s="134"/>
      <c r="L223" s="87"/>
      <c r="M223" s="135"/>
      <c r="N223" s="88"/>
    </row>
    <row r="224" spans="1:14" ht="26" customHeight="1">
      <c r="A224" s="138"/>
      <c r="B224" s="137"/>
      <c r="C224" s="127"/>
      <c r="D224" s="128"/>
      <c r="E224" s="129"/>
      <c r="F224" s="130"/>
      <c r="G224" s="131"/>
      <c r="H224" s="132"/>
      <c r="I224" s="133"/>
      <c r="J224" s="86"/>
      <c r="K224" s="134"/>
      <c r="L224" s="87"/>
      <c r="M224" s="135"/>
      <c r="N224" s="88"/>
    </row>
    <row r="225" spans="1:14" ht="26" customHeight="1">
      <c r="A225" s="138"/>
      <c r="B225" s="137"/>
      <c r="C225" s="127"/>
      <c r="D225" s="128"/>
      <c r="E225" s="129"/>
      <c r="F225" s="130"/>
      <c r="G225" s="131"/>
      <c r="H225" s="132"/>
      <c r="I225" s="133"/>
      <c r="J225" s="86"/>
      <c r="K225" s="134"/>
      <c r="L225" s="87"/>
      <c r="M225" s="135"/>
      <c r="N225" s="88"/>
    </row>
    <row r="226" spans="1:14" ht="26" customHeight="1">
      <c r="A226" s="138"/>
      <c r="B226" s="137"/>
      <c r="C226" s="127"/>
      <c r="D226" s="128"/>
      <c r="E226" s="129"/>
      <c r="F226" s="130"/>
      <c r="G226" s="131"/>
      <c r="H226" s="132"/>
      <c r="I226" s="133"/>
      <c r="J226" s="86"/>
      <c r="K226" s="134"/>
      <c r="L226" s="87"/>
      <c r="M226" s="135"/>
      <c r="N226" s="88"/>
    </row>
    <row r="227" spans="1:14" ht="26" customHeight="1">
      <c r="A227" s="138"/>
      <c r="B227" s="137"/>
      <c r="C227" s="127"/>
      <c r="D227" s="128"/>
      <c r="E227" s="129"/>
      <c r="F227" s="130"/>
      <c r="G227" s="131"/>
      <c r="H227" s="132"/>
      <c r="I227" s="133"/>
      <c r="J227" s="86"/>
      <c r="K227" s="134"/>
      <c r="L227" s="87"/>
      <c r="M227" s="135"/>
      <c r="N227" s="88"/>
    </row>
    <row r="228" spans="1:14" ht="26" customHeight="1">
      <c r="A228" s="138"/>
      <c r="B228" s="137"/>
      <c r="C228" s="127"/>
      <c r="D228" s="128"/>
      <c r="E228" s="129"/>
      <c r="F228" s="130"/>
      <c r="G228" s="131"/>
      <c r="H228" s="132"/>
      <c r="I228" s="133"/>
      <c r="J228" s="86"/>
      <c r="K228" s="134"/>
      <c r="L228" s="87"/>
      <c r="M228" s="135"/>
      <c r="N228" s="88"/>
    </row>
    <row r="229" spans="1:14" ht="26" customHeight="1">
      <c r="A229" s="138"/>
      <c r="B229" s="137"/>
      <c r="C229" s="127"/>
      <c r="D229" s="128"/>
      <c r="E229" s="129"/>
      <c r="F229" s="130"/>
      <c r="G229" s="131"/>
      <c r="H229" s="132"/>
      <c r="I229" s="133"/>
      <c r="J229" s="86"/>
      <c r="K229" s="134"/>
      <c r="L229" s="87"/>
      <c r="M229" s="135"/>
      <c r="N229" s="88"/>
    </row>
    <row r="230" spans="1:14" ht="26" customHeight="1">
      <c r="A230" s="138"/>
      <c r="B230" s="137"/>
      <c r="C230" s="127"/>
      <c r="D230" s="128"/>
      <c r="E230" s="129"/>
      <c r="F230" s="130"/>
      <c r="G230" s="131"/>
      <c r="H230" s="132"/>
      <c r="I230" s="133"/>
      <c r="J230" s="86"/>
      <c r="K230" s="134"/>
      <c r="L230" s="87"/>
      <c r="M230" s="135"/>
      <c r="N230" s="88"/>
    </row>
    <row r="231" spans="1:14" ht="26" customHeight="1">
      <c r="A231" s="138"/>
      <c r="B231" s="137"/>
      <c r="C231" s="127"/>
      <c r="D231" s="128"/>
      <c r="E231" s="129"/>
      <c r="F231" s="130"/>
      <c r="G231" s="131"/>
      <c r="H231" s="132"/>
      <c r="I231" s="133"/>
      <c r="J231" s="86"/>
      <c r="K231" s="134"/>
      <c r="L231" s="87"/>
      <c r="M231" s="135"/>
      <c r="N231" s="88"/>
    </row>
    <row r="232" spans="1:14" ht="26" customHeight="1">
      <c r="A232" s="138"/>
      <c r="B232" s="137"/>
      <c r="C232" s="127"/>
      <c r="D232" s="128"/>
      <c r="E232" s="129"/>
      <c r="F232" s="130"/>
      <c r="G232" s="131"/>
      <c r="H232" s="132"/>
      <c r="I232" s="133"/>
      <c r="J232" s="86"/>
      <c r="K232" s="134"/>
      <c r="L232" s="87"/>
      <c r="M232" s="135"/>
      <c r="N232" s="88"/>
    </row>
    <row r="233" spans="1:14" ht="26" customHeight="1">
      <c r="A233" s="138"/>
      <c r="B233" s="139"/>
      <c r="C233" s="127"/>
      <c r="D233" s="128"/>
      <c r="E233" s="129"/>
      <c r="F233" s="130"/>
      <c r="G233" s="131"/>
      <c r="H233" s="132"/>
      <c r="I233" s="133"/>
      <c r="J233" s="86"/>
      <c r="K233" s="134"/>
      <c r="L233" s="87"/>
      <c r="M233" s="135"/>
      <c r="N233" s="88"/>
    </row>
    <row r="234" spans="1:14" ht="26" customHeight="1">
      <c r="A234" s="138"/>
      <c r="B234" s="140"/>
      <c r="C234" s="127"/>
      <c r="D234" s="128"/>
      <c r="E234" s="129"/>
      <c r="F234" s="130"/>
      <c r="G234" s="131"/>
      <c r="H234" s="132"/>
      <c r="I234" s="133"/>
      <c r="J234" s="86"/>
      <c r="K234" s="134"/>
      <c r="L234" s="87"/>
      <c r="M234" s="135"/>
      <c r="N234" s="88"/>
    </row>
    <row r="235" spans="1:14" ht="26" customHeight="1">
      <c r="A235" s="138"/>
      <c r="B235" s="137"/>
      <c r="C235" s="127"/>
      <c r="D235" s="128"/>
      <c r="E235" s="129"/>
      <c r="F235" s="130"/>
      <c r="G235" s="131"/>
      <c r="H235" s="132"/>
      <c r="I235" s="133"/>
      <c r="J235" s="86"/>
      <c r="K235" s="134"/>
      <c r="L235" s="87"/>
      <c r="M235" s="135"/>
      <c r="N235" s="88"/>
    </row>
    <row r="236" spans="1:14" ht="26" customHeight="1">
      <c r="A236" s="138"/>
      <c r="B236" s="137"/>
      <c r="C236" s="127"/>
      <c r="D236" s="128"/>
      <c r="E236" s="129"/>
      <c r="F236" s="130"/>
      <c r="G236" s="131"/>
      <c r="H236" s="132"/>
      <c r="I236" s="133"/>
      <c r="J236" s="86"/>
      <c r="K236" s="134"/>
      <c r="L236" s="87"/>
      <c r="M236" s="135"/>
      <c r="N236" s="88"/>
    </row>
    <row r="237" spans="1:14" ht="26" customHeight="1">
      <c r="A237" s="138"/>
      <c r="B237" s="137"/>
      <c r="C237" s="127"/>
      <c r="D237" s="128"/>
      <c r="E237" s="129"/>
      <c r="F237" s="130"/>
      <c r="G237" s="131"/>
      <c r="H237" s="132"/>
      <c r="I237" s="133"/>
      <c r="J237" s="86"/>
      <c r="K237" s="134"/>
      <c r="L237" s="87"/>
      <c r="M237" s="135"/>
      <c r="N237" s="88"/>
    </row>
    <row r="238" spans="1:14" ht="26" customHeight="1">
      <c r="A238" s="138"/>
      <c r="B238" s="137"/>
      <c r="C238" s="127"/>
      <c r="D238" s="128"/>
      <c r="E238" s="129"/>
      <c r="F238" s="130"/>
      <c r="G238" s="131"/>
      <c r="H238" s="132"/>
      <c r="I238" s="133"/>
      <c r="J238" s="86"/>
      <c r="K238" s="134"/>
      <c r="L238" s="87"/>
      <c r="M238" s="135"/>
      <c r="N238" s="88"/>
    </row>
    <row r="239" spans="1:14" ht="26" customHeight="1">
      <c r="A239" s="138"/>
      <c r="B239" s="137"/>
      <c r="C239" s="127"/>
      <c r="D239" s="128"/>
      <c r="E239" s="129"/>
      <c r="F239" s="130"/>
      <c r="G239" s="131"/>
      <c r="H239" s="132"/>
      <c r="I239" s="133"/>
      <c r="J239" s="86"/>
      <c r="K239" s="134"/>
      <c r="L239" s="87"/>
      <c r="M239" s="135"/>
      <c r="N239" s="88"/>
    </row>
    <row r="240" spans="1:14" ht="26" customHeight="1">
      <c r="A240" s="138"/>
      <c r="B240" s="137"/>
      <c r="C240" s="127"/>
      <c r="D240" s="128"/>
      <c r="E240" s="129"/>
      <c r="F240" s="130"/>
      <c r="G240" s="131"/>
      <c r="H240" s="132"/>
      <c r="I240" s="133"/>
      <c r="J240" s="86"/>
      <c r="K240" s="134"/>
      <c r="L240" s="87"/>
      <c r="M240" s="135"/>
      <c r="N240" s="88"/>
    </row>
    <row r="241" spans="1:14" ht="26" customHeight="1">
      <c r="A241" s="138"/>
      <c r="B241" s="137"/>
      <c r="C241" s="127"/>
      <c r="D241" s="128"/>
      <c r="E241" s="129"/>
      <c r="F241" s="130"/>
      <c r="G241" s="131"/>
      <c r="H241" s="132"/>
      <c r="I241" s="133"/>
      <c r="J241" s="86"/>
      <c r="K241" s="134"/>
      <c r="L241" s="87"/>
      <c r="M241" s="135"/>
      <c r="N241" s="88"/>
    </row>
    <row r="242" spans="1:14" ht="26" customHeight="1">
      <c r="A242" s="138"/>
      <c r="B242" s="137"/>
      <c r="C242" s="127"/>
      <c r="D242" s="128"/>
      <c r="E242" s="129"/>
      <c r="F242" s="130"/>
      <c r="G242" s="131"/>
      <c r="H242" s="132"/>
      <c r="I242" s="133"/>
      <c r="J242" s="86"/>
      <c r="K242" s="134"/>
      <c r="L242" s="87"/>
      <c r="M242" s="135"/>
      <c r="N242" s="88"/>
    </row>
    <row r="243" spans="1:14" ht="26" customHeight="1">
      <c r="A243" s="138"/>
      <c r="B243" s="137"/>
      <c r="C243" s="127"/>
      <c r="D243" s="128"/>
      <c r="E243" s="129"/>
      <c r="F243" s="130"/>
      <c r="G243" s="131"/>
      <c r="H243" s="132"/>
      <c r="I243" s="133"/>
      <c r="J243" s="86"/>
      <c r="K243" s="134"/>
      <c r="L243" s="87"/>
      <c r="M243" s="135"/>
      <c r="N243" s="88"/>
    </row>
    <row r="244" spans="1:14" ht="26" customHeight="1">
      <c r="A244" s="138"/>
      <c r="B244" s="137"/>
      <c r="C244" s="127"/>
      <c r="D244" s="128"/>
      <c r="E244" s="129"/>
      <c r="F244" s="130"/>
      <c r="G244" s="131"/>
      <c r="H244" s="132"/>
      <c r="I244" s="133"/>
      <c r="J244" s="86"/>
      <c r="K244" s="134"/>
      <c r="L244" s="87"/>
      <c r="M244" s="135"/>
      <c r="N244" s="88"/>
    </row>
    <row r="245" spans="1:14" ht="26" customHeight="1">
      <c r="A245" s="138"/>
      <c r="B245" s="137"/>
      <c r="C245" s="127"/>
      <c r="D245" s="128"/>
      <c r="E245" s="129"/>
      <c r="F245" s="130"/>
      <c r="G245" s="131"/>
      <c r="H245" s="132"/>
      <c r="I245" s="133"/>
      <c r="J245" s="86"/>
      <c r="K245" s="134"/>
      <c r="L245" s="87"/>
      <c r="M245" s="135"/>
      <c r="N245" s="88"/>
    </row>
    <row r="246" spans="1:14" ht="26" customHeight="1">
      <c r="A246" s="138"/>
      <c r="B246" s="137"/>
      <c r="C246" s="127"/>
      <c r="D246" s="128"/>
      <c r="E246" s="129"/>
      <c r="F246" s="130"/>
      <c r="G246" s="131"/>
      <c r="H246" s="132"/>
      <c r="I246" s="133"/>
      <c r="J246" s="86"/>
      <c r="K246" s="134"/>
      <c r="L246" s="87"/>
      <c r="M246" s="135"/>
      <c r="N246" s="88"/>
    </row>
    <row r="247" spans="1:14" ht="26" customHeight="1">
      <c r="A247" s="138"/>
      <c r="B247" s="137"/>
      <c r="C247" s="127"/>
      <c r="D247" s="128"/>
      <c r="E247" s="129"/>
      <c r="F247" s="130"/>
      <c r="G247" s="131"/>
      <c r="H247" s="132"/>
      <c r="I247" s="133"/>
      <c r="J247" s="86"/>
      <c r="K247" s="134"/>
      <c r="L247" s="87"/>
      <c r="M247" s="135"/>
      <c r="N247" s="88"/>
    </row>
    <row r="248" spans="1:14" ht="26" customHeight="1">
      <c r="A248" s="138"/>
      <c r="B248" s="137" t="s">
        <v>15</v>
      </c>
      <c r="C248" s="127"/>
      <c r="D248" s="128"/>
      <c r="E248" s="129"/>
      <c r="F248" s="130"/>
      <c r="G248" s="131"/>
      <c r="H248" s="132"/>
      <c r="I248" s="133"/>
      <c r="J248" s="86"/>
      <c r="K248" s="134"/>
      <c r="L248" s="87"/>
      <c r="M248" s="135"/>
      <c r="N248" s="88"/>
    </row>
    <row r="249" spans="1:14" ht="26" customHeight="1">
      <c r="A249" s="138"/>
      <c r="B249" s="137" t="s">
        <v>15</v>
      </c>
      <c r="C249" s="127"/>
      <c r="D249" s="128"/>
      <c r="E249" s="129"/>
      <c r="F249" s="130"/>
      <c r="G249" s="131"/>
      <c r="H249" s="132"/>
      <c r="I249" s="133"/>
      <c r="J249" s="86"/>
      <c r="K249" s="134"/>
      <c r="L249" s="87"/>
      <c r="M249" s="135"/>
      <c r="N249" s="88"/>
    </row>
    <row r="250" spans="1:14" ht="26" customHeight="1">
      <c r="A250" s="138"/>
      <c r="B250" s="137" t="s">
        <v>15</v>
      </c>
      <c r="C250" s="127"/>
      <c r="D250" s="128"/>
      <c r="E250" s="129"/>
      <c r="F250" s="130"/>
      <c r="G250" s="131"/>
      <c r="H250" s="132"/>
      <c r="I250" s="133"/>
      <c r="J250" s="86"/>
      <c r="K250" s="134"/>
      <c r="L250" s="87"/>
      <c r="M250" s="135"/>
      <c r="N250" s="88"/>
    </row>
    <row r="251" spans="1:14" ht="26" customHeight="1">
      <c r="A251" s="138"/>
      <c r="B251" s="137" t="s">
        <v>15</v>
      </c>
      <c r="C251" s="127"/>
      <c r="D251" s="128"/>
      <c r="E251" s="129"/>
      <c r="F251" s="130"/>
      <c r="G251" s="131"/>
      <c r="H251" s="132"/>
      <c r="I251" s="133"/>
      <c r="J251" s="86"/>
      <c r="K251" s="134"/>
      <c r="L251" s="87"/>
      <c r="M251" s="135"/>
      <c r="N251" s="88"/>
    </row>
    <row r="252" spans="1:14" ht="26" customHeight="1">
      <c r="A252" s="138"/>
      <c r="B252" s="137" t="s">
        <v>15</v>
      </c>
      <c r="C252" s="127"/>
      <c r="D252" s="128"/>
      <c r="E252" s="129"/>
      <c r="F252" s="130"/>
      <c r="G252" s="131"/>
      <c r="H252" s="132"/>
      <c r="I252" s="133"/>
      <c r="J252" s="86"/>
      <c r="K252" s="134"/>
      <c r="L252" s="87"/>
      <c r="M252" s="135"/>
      <c r="N252" s="88"/>
    </row>
    <row r="253" spans="1:14" ht="26" customHeight="1">
      <c r="A253" s="138"/>
      <c r="B253" s="137" t="s">
        <v>15</v>
      </c>
      <c r="C253" s="127"/>
      <c r="D253" s="128"/>
      <c r="E253" s="129"/>
      <c r="F253" s="130"/>
      <c r="G253" s="131"/>
      <c r="H253" s="132"/>
      <c r="I253" s="133"/>
      <c r="J253" s="86"/>
      <c r="K253" s="134"/>
      <c r="L253" s="87"/>
      <c r="M253" s="135"/>
      <c r="N253" s="88"/>
    </row>
    <row r="254" spans="1:14" ht="26" customHeight="1">
      <c r="A254" s="138"/>
      <c r="B254" s="137" t="s">
        <v>15</v>
      </c>
      <c r="C254" s="127"/>
      <c r="D254" s="128"/>
      <c r="E254" s="129"/>
      <c r="F254" s="130"/>
      <c r="G254" s="131"/>
      <c r="H254" s="132"/>
      <c r="I254" s="133"/>
      <c r="J254" s="86"/>
      <c r="K254" s="134"/>
      <c r="L254" s="87"/>
      <c r="M254" s="135"/>
      <c r="N254" s="88"/>
    </row>
    <row r="255" spans="1:14" ht="26" customHeight="1">
      <c r="A255" s="138"/>
      <c r="B255" s="137" t="s">
        <v>15</v>
      </c>
      <c r="C255" s="127"/>
      <c r="D255" s="128"/>
      <c r="E255" s="129"/>
      <c r="F255" s="130"/>
      <c r="G255" s="131"/>
      <c r="H255" s="132"/>
      <c r="I255" s="133"/>
      <c r="J255" s="86"/>
      <c r="K255" s="134"/>
      <c r="L255" s="87"/>
      <c r="M255" s="135"/>
      <c r="N255" s="88"/>
    </row>
    <row r="256" spans="1:14" ht="26" customHeight="1">
      <c r="A256" s="138"/>
      <c r="B256" s="137" t="s">
        <v>15</v>
      </c>
      <c r="C256" s="127"/>
      <c r="D256" s="128"/>
      <c r="E256" s="129"/>
      <c r="F256" s="130"/>
      <c r="G256" s="131"/>
      <c r="H256" s="132"/>
      <c r="I256" s="133"/>
      <c r="J256" s="86"/>
      <c r="K256" s="134"/>
      <c r="L256" s="87"/>
      <c r="M256" s="135"/>
      <c r="N256" s="88"/>
    </row>
    <row r="257" spans="1:14" ht="26" customHeight="1">
      <c r="A257" s="138"/>
      <c r="B257" s="137" t="s">
        <v>15</v>
      </c>
      <c r="C257" s="127"/>
      <c r="D257" s="128"/>
      <c r="E257" s="129"/>
      <c r="F257" s="130"/>
      <c r="G257" s="131"/>
      <c r="H257" s="132"/>
      <c r="I257" s="133"/>
      <c r="J257" s="86"/>
      <c r="K257" s="134"/>
      <c r="L257" s="87"/>
      <c r="M257" s="135"/>
      <c r="N257" s="88"/>
    </row>
    <row r="258" spans="1:14" ht="26" customHeight="1">
      <c r="A258" s="138"/>
      <c r="B258" s="138"/>
      <c r="C258" s="127"/>
      <c r="D258" s="128"/>
      <c r="E258" s="129"/>
      <c r="F258" s="130"/>
      <c r="G258" s="131"/>
      <c r="H258" s="132"/>
      <c r="I258" s="133"/>
      <c r="J258" s="86"/>
      <c r="K258" s="134"/>
      <c r="L258" s="87"/>
      <c r="M258" s="135"/>
      <c r="N258" s="88"/>
    </row>
    <row r="259" spans="1:14" ht="26" customHeight="1">
      <c r="A259" s="138"/>
      <c r="B259" s="138"/>
      <c r="C259" s="127"/>
      <c r="D259" s="128"/>
      <c r="E259" s="129"/>
      <c r="F259" s="130"/>
      <c r="G259" s="131"/>
      <c r="H259" s="132"/>
      <c r="I259" s="133"/>
      <c r="J259" s="86"/>
      <c r="K259" s="134"/>
      <c r="L259" s="87"/>
      <c r="M259" s="135"/>
      <c r="N259" s="88"/>
    </row>
    <row r="260" spans="1:14" ht="26" customHeight="1">
      <c r="A260" s="138"/>
      <c r="B260" s="140"/>
      <c r="C260" s="127"/>
      <c r="D260" s="128"/>
      <c r="E260" s="129"/>
      <c r="F260" s="130"/>
      <c r="G260" s="131"/>
      <c r="H260" s="132"/>
      <c r="I260" s="133"/>
      <c r="J260" s="86"/>
      <c r="K260" s="134"/>
      <c r="L260" s="87"/>
      <c r="M260" s="135"/>
      <c r="N260" s="88"/>
    </row>
    <row r="261" spans="1:14" ht="26" customHeight="1">
      <c r="A261" s="138"/>
      <c r="B261" s="137"/>
      <c r="C261" s="127"/>
      <c r="D261" s="128"/>
      <c r="E261" s="129"/>
      <c r="F261" s="130"/>
      <c r="G261" s="131"/>
      <c r="H261" s="132"/>
      <c r="I261" s="133"/>
      <c r="J261" s="86"/>
      <c r="K261" s="134"/>
      <c r="L261" s="87"/>
      <c r="M261" s="135"/>
      <c r="N261" s="88"/>
    </row>
    <row r="262" spans="1:14" ht="26" customHeight="1">
      <c r="A262" s="138"/>
      <c r="B262" s="137"/>
      <c r="C262" s="127"/>
      <c r="D262" s="128"/>
      <c r="E262" s="129"/>
      <c r="F262" s="130"/>
      <c r="G262" s="131"/>
      <c r="H262" s="132"/>
      <c r="I262" s="133"/>
      <c r="J262" s="86"/>
      <c r="K262" s="134"/>
      <c r="L262" s="87"/>
      <c r="M262" s="135"/>
      <c r="N262" s="88"/>
    </row>
    <row r="263" spans="1:14" ht="26" customHeight="1">
      <c r="A263" s="138"/>
      <c r="B263" s="137"/>
      <c r="C263" s="127"/>
      <c r="D263" s="128"/>
      <c r="E263" s="129"/>
      <c r="F263" s="130"/>
      <c r="G263" s="131"/>
      <c r="H263" s="132"/>
      <c r="I263" s="133"/>
      <c r="J263" s="86"/>
      <c r="K263" s="134"/>
      <c r="L263" s="87"/>
      <c r="M263" s="135"/>
      <c r="N263" s="88"/>
    </row>
    <row r="264" spans="1:14" ht="26" customHeight="1">
      <c r="A264" s="138"/>
      <c r="B264" s="137"/>
      <c r="C264" s="127"/>
      <c r="D264" s="128"/>
      <c r="E264" s="129"/>
      <c r="F264" s="130"/>
      <c r="G264" s="131"/>
      <c r="H264" s="132"/>
      <c r="I264" s="133"/>
      <c r="J264" s="86"/>
      <c r="K264" s="134"/>
      <c r="L264" s="87"/>
      <c r="M264" s="135"/>
      <c r="N264" s="88"/>
    </row>
    <row r="265" spans="1:14" ht="26" customHeight="1">
      <c r="A265" s="138"/>
      <c r="B265" s="137"/>
      <c r="C265" s="127"/>
      <c r="D265" s="128"/>
      <c r="E265" s="129"/>
      <c r="F265" s="130"/>
      <c r="G265" s="131"/>
      <c r="H265" s="132"/>
      <c r="I265" s="133"/>
      <c r="J265" s="86"/>
      <c r="K265" s="134"/>
      <c r="L265" s="87"/>
      <c r="M265" s="135"/>
      <c r="N265" s="88"/>
    </row>
    <row r="266" spans="1:14" ht="26" customHeight="1">
      <c r="A266" s="138"/>
      <c r="B266" s="137"/>
      <c r="C266" s="127"/>
      <c r="D266" s="128"/>
      <c r="E266" s="129"/>
      <c r="F266" s="130"/>
      <c r="G266" s="131"/>
      <c r="H266" s="132"/>
      <c r="I266" s="133"/>
      <c r="J266" s="86"/>
      <c r="K266" s="134"/>
      <c r="L266" s="87"/>
      <c r="M266" s="135"/>
      <c r="N266" s="88"/>
    </row>
    <row r="267" spans="1:14" ht="26" customHeight="1">
      <c r="A267" s="138"/>
      <c r="B267" s="137"/>
      <c r="C267" s="127"/>
      <c r="D267" s="128"/>
      <c r="E267" s="129"/>
      <c r="F267" s="130"/>
      <c r="G267" s="131"/>
      <c r="H267" s="132"/>
      <c r="I267" s="133"/>
      <c r="J267" s="86"/>
      <c r="K267" s="134"/>
      <c r="L267" s="87"/>
      <c r="M267" s="135"/>
      <c r="N267" s="88"/>
    </row>
    <row r="268" spans="1:14" ht="26" customHeight="1">
      <c r="A268" s="138"/>
      <c r="B268" s="137"/>
      <c r="C268" s="127"/>
      <c r="D268" s="128"/>
      <c r="E268" s="129"/>
      <c r="F268" s="130"/>
      <c r="G268" s="131"/>
      <c r="H268" s="132"/>
      <c r="I268" s="133"/>
      <c r="J268" s="86"/>
      <c r="K268" s="134"/>
      <c r="L268" s="87"/>
      <c r="M268" s="135"/>
      <c r="N268" s="88"/>
    </row>
    <row r="269" spans="1:14" ht="26" customHeight="1">
      <c r="A269" s="138"/>
      <c r="B269" s="137"/>
      <c r="C269" s="127"/>
      <c r="D269" s="128"/>
      <c r="E269" s="129"/>
      <c r="F269" s="130"/>
      <c r="G269" s="131"/>
      <c r="H269" s="132"/>
      <c r="I269" s="133"/>
      <c r="J269" s="86"/>
      <c r="K269" s="134"/>
      <c r="L269" s="87"/>
      <c r="M269" s="135"/>
      <c r="N269" s="88"/>
    </row>
    <row r="270" spans="1:14" ht="26" customHeight="1">
      <c r="A270" s="138"/>
      <c r="B270" s="137"/>
      <c r="C270" s="127"/>
      <c r="D270" s="128"/>
      <c r="E270" s="129"/>
      <c r="F270" s="130"/>
      <c r="G270" s="131"/>
      <c r="H270" s="132"/>
      <c r="I270" s="133"/>
      <c r="J270" s="86"/>
      <c r="K270" s="134"/>
      <c r="L270" s="87"/>
      <c r="M270" s="135"/>
      <c r="N270" s="88"/>
    </row>
    <row r="271" spans="1:14" ht="26" customHeight="1">
      <c r="A271" s="138"/>
      <c r="B271" s="137"/>
      <c r="C271" s="127"/>
      <c r="D271" s="128"/>
      <c r="E271" s="129"/>
      <c r="F271" s="130"/>
      <c r="G271" s="131"/>
      <c r="H271" s="132"/>
      <c r="I271" s="133"/>
      <c r="J271" s="86"/>
      <c r="K271" s="134"/>
      <c r="L271" s="87"/>
      <c r="M271" s="135"/>
      <c r="N271" s="88"/>
    </row>
    <row r="272" spans="1:14" ht="26" customHeight="1">
      <c r="A272" s="138"/>
      <c r="B272" s="137"/>
      <c r="C272" s="127"/>
      <c r="D272" s="128"/>
      <c r="E272" s="129"/>
      <c r="F272" s="130"/>
      <c r="G272" s="131"/>
      <c r="H272" s="132"/>
      <c r="I272" s="133"/>
      <c r="J272" s="86"/>
      <c r="K272" s="134"/>
      <c r="L272" s="87"/>
      <c r="M272" s="135"/>
      <c r="N272" s="88"/>
    </row>
    <row r="273" spans="1:14" ht="26" customHeight="1">
      <c r="A273" s="138"/>
      <c r="B273" s="137"/>
      <c r="C273" s="127"/>
      <c r="D273" s="128"/>
      <c r="E273" s="129"/>
      <c r="F273" s="130"/>
      <c r="G273" s="131"/>
      <c r="H273" s="132"/>
      <c r="I273" s="133"/>
      <c r="J273" s="86"/>
      <c r="K273" s="134"/>
      <c r="L273" s="87"/>
      <c r="M273" s="135"/>
      <c r="N273" s="88"/>
    </row>
    <row r="274" spans="1:14" ht="26" customHeight="1">
      <c r="A274" s="138"/>
      <c r="B274" s="137"/>
      <c r="C274" s="127"/>
      <c r="D274" s="128"/>
      <c r="E274" s="129"/>
      <c r="F274" s="130"/>
      <c r="G274" s="131"/>
      <c r="H274" s="132"/>
      <c r="I274" s="133"/>
      <c r="J274" s="86"/>
      <c r="K274" s="134"/>
      <c r="L274" s="87"/>
      <c r="M274" s="135"/>
      <c r="N274" s="88"/>
    </row>
    <row r="275" spans="1:14" ht="26" customHeight="1">
      <c r="A275" s="138"/>
      <c r="B275" s="137"/>
      <c r="C275" s="127"/>
      <c r="D275" s="128"/>
      <c r="E275" s="129"/>
      <c r="F275" s="130"/>
      <c r="G275" s="131"/>
      <c r="H275" s="132"/>
      <c r="I275" s="133"/>
      <c r="J275" s="86"/>
      <c r="K275" s="134"/>
      <c r="L275" s="87"/>
      <c r="M275" s="135"/>
      <c r="N275" s="88"/>
    </row>
    <row r="276" spans="1:14" ht="26" customHeight="1">
      <c r="A276" s="138"/>
      <c r="B276" s="137" t="s">
        <v>15</v>
      </c>
      <c r="C276" s="127"/>
      <c r="D276" s="128"/>
      <c r="E276" s="129"/>
      <c r="F276" s="130"/>
      <c r="G276" s="131"/>
      <c r="H276" s="132"/>
      <c r="I276" s="133"/>
      <c r="J276" s="86"/>
      <c r="K276" s="134"/>
      <c r="L276" s="87"/>
      <c r="M276" s="135"/>
      <c r="N276" s="88"/>
    </row>
    <row r="277" spans="1:14" ht="26" customHeight="1">
      <c r="A277" s="138"/>
      <c r="B277" s="137" t="s">
        <v>15</v>
      </c>
      <c r="C277" s="127"/>
      <c r="D277" s="128"/>
      <c r="E277" s="129"/>
      <c r="F277" s="130"/>
      <c r="G277" s="131"/>
      <c r="H277" s="132"/>
      <c r="I277" s="133"/>
      <c r="J277" s="86"/>
      <c r="K277" s="134"/>
      <c r="L277" s="87"/>
      <c r="M277" s="135"/>
      <c r="N277" s="88"/>
    </row>
    <row r="278" spans="1:14" ht="26" customHeight="1">
      <c r="A278" s="138"/>
      <c r="B278" s="137" t="s">
        <v>15</v>
      </c>
      <c r="C278" s="127"/>
      <c r="D278" s="128"/>
      <c r="E278" s="129"/>
      <c r="F278" s="130"/>
      <c r="G278" s="131"/>
      <c r="H278" s="132"/>
      <c r="I278" s="133"/>
      <c r="J278" s="86"/>
      <c r="K278" s="134"/>
      <c r="L278" s="87"/>
      <c r="M278" s="135"/>
      <c r="N278" s="88"/>
    </row>
    <row r="279" spans="1:14" ht="26" customHeight="1">
      <c r="A279" s="138"/>
      <c r="B279" s="137" t="s">
        <v>15</v>
      </c>
      <c r="C279" s="127"/>
      <c r="D279" s="128"/>
      <c r="E279" s="129"/>
      <c r="F279" s="130"/>
      <c r="G279" s="131"/>
      <c r="H279" s="132"/>
      <c r="I279" s="133"/>
      <c r="J279" s="86"/>
      <c r="K279" s="134"/>
      <c r="L279" s="87"/>
      <c r="M279" s="135"/>
      <c r="N279" s="88"/>
    </row>
    <row r="280" spans="1:14" ht="26" customHeight="1">
      <c r="A280" s="138"/>
      <c r="B280" s="137" t="s">
        <v>15</v>
      </c>
      <c r="C280" s="127"/>
      <c r="D280" s="128"/>
      <c r="E280" s="129"/>
      <c r="F280" s="130"/>
      <c r="G280" s="131"/>
      <c r="H280" s="132"/>
      <c r="I280" s="133"/>
      <c r="J280" s="86"/>
      <c r="K280" s="134"/>
      <c r="L280" s="87"/>
      <c r="M280" s="135"/>
      <c r="N280" s="88"/>
    </row>
    <row r="281" spans="1:14" ht="26" customHeight="1">
      <c r="A281" s="138"/>
      <c r="B281" s="137" t="s">
        <v>15</v>
      </c>
      <c r="C281" s="127"/>
      <c r="D281" s="128"/>
      <c r="E281" s="129"/>
      <c r="F281" s="130"/>
      <c r="G281" s="131"/>
      <c r="H281" s="132"/>
      <c r="I281" s="133"/>
      <c r="J281" s="86"/>
      <c r="K281" s="134"/>
      <c r="L281" s="87"/>
      <c r="M281" s="135"/>
      <c r="N281" s="88"/>
    </row>
    <row r="282" spans="1:14" ht="26" customHeight="1">
      <c r="A282" s="138"/>
      <c r="B282" s="137" t="s">
        <v>15</v>
      </c>
      <c r="C282" s="127"/>
      <c r="D282" s="128"/>
      <c r="E282" s="129"/>
      <c r="F282" s="130"/>
      <c r="G282" s="131"/>
      <c r="H282" s="132"/>
      <c r="I282" s="133"/>
      <c r="J282" s="86"/>
      <c r="K282" s="134"/>
      <c r="L282" s="87"/>
      <c r="M282" s="135"/>
      <c r="N282" s="88"/>
    </row>
    <row r="283" spans="1:14" ht="26" customHeight="1">
      <c r="A283" s="138"/>
      <c r="B283" s="137" t="s">
        <v>15</v>
      </c>
      <c r="C283" s="127"/>
      <c r="D283" s="128"/>
      <c r="E283" s="129"/>
      <c r="F283" s="130"/>
      <c r="G283" s="131"/>
      <c r="H283" s="132"/>
      <c r="I283" s="133"/>
      <c r="J283" s="86"/>
      <c r="K283" s="134"/>
      <c r="L283" s="87"/>
      <c r="M283" s="135"/>
      <c r="N283" s="88"/>
    </row>
    <row r="284" spans="1:14" ht="26" customHeight="1">
      <c r="A284" s="138"/>
      <c r="B284" s="137" t="s">
        <v>15</v>
      </c>
      <c r="C284" s="127"/>
      <c r="D284" s="128"/>
      <c r="E284" s="129"/>
      <c r="F284" s="130"/>
      <c r="G284" s="131"/>
      <c r="H284" s="132"/>
      <c r="I284" s="133"/>
      <c r="J284" s="86"/>
      <c r="K284" s="134"/>
      <c r="L284" s="87"/>
      <c r="M284" s="135"/>
      <c r="N284" s="88"/>
    </row>
    <row r="285" spans="1:14" ht="26" customHeight="1">
      <c r="A285" s="138"/>
      <c r="B285" s="137" t="s">
        <v>15</v>
      </c>
      <c r="C285" s="127"/>
      <c r="D285" s="128"/>
      <c r="E285" s="129"/>
      <c r="F285" s="130"/>
      <c r="G285" s="131"/>
      <c r="H285" s="132"/>
      <c r="I285" s="133"/>
      <c r="J285" s="86"/>
      <c r="K285" s="134"/>
      <c r="L285" s="87"/>
      <c r="M285" s="135"/>
      <c r="N285" s="88"/>
    </row>
    <row r="286" spans="1:14" ht="26" customHeight="1">
      <c r="A286" s="138"/>
      <c r="B286" s="138"/>
      <c r="C286" s="127"/>
      <c r="D286" s="128"/>
      <c r="E286" s="129"/>
      <c r="F286" s="130"/>
      <c r="G286" s="131"/>
      <c r="H286" s="132"/>
      <c r="I286" s="133"/>
      <c r="J286" s="86"/>
      <c r="K286" s="134"/>
      <c r="L286" s="87"/>
      <c r="M286" s="135"/>
      <c r="N286" s="88"/>
    </row>
    <row r="287" spans="1:14" ht="26" customHeight="1">
      <c r="A287" s="138"/>
      <c r="B287" s="138"/>
      <c r="C287" s="127"/>
      <c r="D287" s="128"/>
      <c r="E287" s="129"/>
      <c r="F287" s="130"/>
      <c r="G287" s="131"/>
      <c r="H287" s="132"/>
      <c r="I287" s="133"/>
      <c r="J287" s="86"/>
      <c r="K287" s="134"/>
      <c r="L287" s="87"/>
      <c r="M287" s="135"/>
      <c r="N287" s="88"/>
    </row>
    <row r="288" spans="1:14" ht="26" customHeight="1">
      <c r="A288" s="138"/>
      <c r="B288" s="140"/>
      <c r="C288" s="127"/>
      <c r="D288" s="128"/>
      <c r="E288" s="129"/>
      <c r="F288" s="130"/>
      <c r="G288" s="131"/>
      <c r="H288" s="132"/>
      <c r="I288" s="133"/>
      <c r="J288" s="86"/>
      <c r="K288" s="134"/>
      <c r="L288" s="87"/>
      <c r="M288" s="135"/>
      <c r="N288" s="88"/>
    </row>
    <row r="289" spans="1:14" ht="26" customHeight="1">
      <c r="A289" s="138"/>
      <c r="B289" s="137"/>
      <c r="C289" s="127"/>
      <c r="D289" s="128"/>
      <c r="E289" s="129"/>
      <c r="F289" s="130"/>
      <c r="G289" s="131"/>
      <c r="H289" s="132"/>
      <c r="I289" s="133"/>
      <c r="J289" s="86"/>
      <c r="K289" s="134"/>
      <c r="L289" s="87"/>
      <c r="M289" s="135"/>
      <c r="N289" s="88"/>
    </row>
    <row r="290" spans="1:14" ht="26" customHeight="1">
      <c r="A290" s="138"/>
      <c r="B290" s="137"/>
      <c r="C290" s="127"/>
      <c r="D290" s="128"/>
      <c r="E290" s="129"/>
      <c r="F290" s="130"/>
      <c r="G290" s="131"/>
      <c r="H290" s="132"/>
      <c r="I290" s="133"/>
      <c r="J290" s="86"/>
      <c r="K290" s="134"/>
      <c r="L290" s="87"/>
      <c r="M290" s="135"/>
      <c r="N290" s="88"/>
    </row>
    <row r="291" spans="1:14" ht="26" customHeight="1">
      <c r="A291" s="138"/>
      <c r="B291" s="137"/>
      <c r="C291" s="127"/>
      <c r="D291" s="128"/>
      <c r="E291" s="129"/>
      <c r="F291" s="130"/>
      <c r="G291" s="131"/>
      <c r="H291" s="132"/>
      <c r="I291" s="133"/>
      <c r="J291" s="86"/>
      <c r="K291" s="134"/>
      <c r="L291" s="87"/>
      <c r="M291" s="135"/>
      <c r="N291" s="88"/>
    </row>
    <row r="292" spans="1:14" ht="26" customHeight="1">
      <c r="A292" s="138"/>
      <c r="B292" s="137"/>
      <c r="C292" s="127"/>
      <c r="D292" s="128"/>
      <c r="E292" s="129"/>
      <c r="F292" s="130"/>
      <c r="G292" s="131"/>
      <c r="H292" s="132"/>
      <c r="I292" s="133"/>
      <c r="J292" s="86"/>
      <c r="K292" s="134"/>
      <c r="L292" s="87"/>
      <c r="M292" s="135"/>
      <c r="N292" s="88"/>
    </row>
    <row r="293" spans="1:14" ht="26" customHeight="1">
      <c r="A293" s="138"/>
      <c r="B293" s="137"/>
      <c r="C293" s="127"/>
      <c r="D293" s="128"/>
      <c r="E293" s="129"/>
      <c r="F293" s="130"/>
      <c r="G293" s="131"/>
      <c r="H293" s="132"/>
      <c r="I293" s="133"/>
      <c r="J293" s="86"/>
      <c r="K293" s="134"/>
      <c r="L293" s="87"/>
      <c r="M293" s="135"/>
      <c r="N293" s="88"/>
    </row>
    <row r="294" spans="1:14" ht="26" customHeight="1">
      <c r="A294" s="138"/>
      <c r="B294" s="137"/>
      <c r="C294" s="127"/>
      <c r="D294" s="128"/>
      <c r="E294" s="129"/>
      <c r="F294" s="130"/>
      <c r="G294" s="131"/>
      <c r="H294" s="132"/>
      <c r="I294" s="133"/>
      <c r="J294" s="86"/>
      <c r="K294" s="134"/>
      <c r="L294" s="87"/>
      <c r="M294" s="135"/>
      <c r="N294" s="88"/>
    </row>
    <row r="295" spans="1:14" ht="26" customHeight="1">
      <c r="A295" s="138"/>
      <c r="B295" s="137"/>
      <c r="C295" s="127"/>
      <c r="D295" s="128"/>
      <c r="E295" s="129"/>
      <c r="F295" s="130"/>
      <c r="G295" s="131"/>
      <c r="H295" s="132"/>
      <c r="I295" s="133"/>
      <c r="J295" s="86"/>
      <c r="K295" s="134"/>
      <c r="L295" s="87"/>
      <c r="M295" s="135"/>
      <c r="N295" s="88"/>
    </row>
    <row r="296" spans="1:14" ht="26" customHeight="1">
      <c r="A296" s="138"/>
      <c r="B296" s="137"/>
      <c r="C296" s="127"/>
      <c r="D296" s="128"/>
      <c r="E296" s="129"/>
      <c r="F296" s="130"/>
      <c r="G296" s="131"/>
      <c r="H296" s="132"/>
      <c r="I296" s="133"/>
      <c r="J296" s="86"/>
      <c r="K296" s="134"/>
      <c r="L296" s="87"/>
      <c r="M296" s="135"/>
      <c r="N296" s="88"/>
    </row>
    <row r="297" spans="1:14" ht="26" customHeight="1">
      <c r="A297" s="138"/>
      <c r="B297" s="137"/>
      <c r="C297" s="127"/>
      <c r="D297" s="128"/>
      <c r="E297" s="129"/>
      <c r="F297" s="130"/>
      <c r="G297" s="131"/>
      <c r="H297" s="132"/>
      <c r="I297" s="133"/>
      <c r="J297" s="86"/>
      <c r="K297" s="134"/>
      <c r="L297" s="87"/>
      <c r="M297" s="135"/>
      <c r="N297" s="88"/>
    </row>
    <row r="298" spans="1:14" ht="26" customHeight="1">
      <c r="A298" s="138"/>
      <c r="B298" s="137"/>
      <c r="C298" s="127"/>
      <c r="D298" s="128"/>
      <c r="E298" s="129"/>
      <c r="F298" s="130"/>
      <c r="G298" s="131"/>
      <c r="H298" s="132"/>
      <c r="I298" s="133"/>
      <c r="J298" s="86"/>
      <c r="K298" s="134"/>
      <c r="L298" s="87"/>
      <c r="M298" s="135"/>
      <c r="N298" s="88"/>
    </row>
    <row r="299" spans="1:14" ht="26" customHeight="1">
      <c r="A299" s="138"/>
      <c r="B299" s="137"/>
      <c r="C299" s="127"/>
      <c r="D299" s="128"/>
      <c r="E299" s="129"/>
      <c r="F299" s="130"/>
      <c r="G299" s="131"/>
      <c r="H299" s="132"/>
      <c r="I299" s="133"/>
      <c r="J299" s="86"/>
      <c r="K299" s="134"/>
      <c r="L299" s="87"/>
      <c r="M299" s="135"/>
      <c r="N299" s="88"/>
    </row>
    <row r="300" spans="1:14" ht="26" customHeight="1">
      <c r="A300" s="138"/>
      <c r="B300" s="137"/>
      <c r="C300" s="127"/>
      <c r="D300" s="128"/>
      <c r="E300" s="129"/>
      <c r="F300" s="130"/>
      <c r="G300" s="131"/>
      <c r="H300" s="132"/>
      <c r="I300" s="133"/>
      <c r="J300" s="86"/>
      <c r="K300" s="134"/>
      <c r="L300" s="87"/>
      <c r="M300" s="135"/>
      <c r="N300" s="88"/>
    </row>
    <row r="301" spans="1:14" ht="26" customHeight="1">
      <c r="A301" s="138"/>
      <c r="B301" s="137"/>
      <c r="C301" s="127"/>
      <c r="D301" s="128"/>
      <c r="E301" s="129"/>
      <c r="F301" s="130"/>
      <c r="G301" s="131"/>
      <c r="H301" s="132"/>
      <c r="I301" s="133"/>
      <c r="J301" s="86"/>
      <c r="K301" s="134"/>
      <c r="L301" s="87"/>
      <c r="M301" s="135"/>
      <c r="N301" s="88"/>
    </row>
    <row r="302" spans="1:14" ht="26" customHeight="1">
      <c r="A302" s="138"/>
      <c r="B302" s="137"/>
      <c r="C302" s="127"/>
      <c r="D302" s="128"/>
      <c r="E302" s="129"/>
      <c r="F302" s="130"/>
      <c r="G302" s="131"/>
      <c r="H302" s="132"/>
      <c r="I302" s="133"/>
      <c r="J302" s="86"/>
      <c r="K302" s="134"/>
      <c r="L302" s="87"/>
      <c r="M302" s="135"/>
      <c r="N302" s="88"/>
    </row>
    <row r="303" spans="1:14" ht="26" customHeight="1">
      <c r="A303" s="138"/>
      <c r="B303" s="137"/>
      <c r="C303" s="127"/>
      <c r="D303" s="128"/>
      <c r="E303" s="129"/>
      <c r="F303" s="130"/>
      <c r="G303" s="131"/>
      <c r="H303" s="132"/>
      <c r="I303" s="133"/>
      <c r="J303" s="86"/>
      <c r="K303" s="134"/>
      <c r="L303" s="87"/>
      <c r="M303" s="135"/>
      <c r="N303" s="88"/>
    </row>
    <row r="304" spans="1:14" ht="26" customHeight="1">
      <c r="A304" s="138"/>
      <c r="B304" s="137"/>
      <c r="C304" s="127"/>
      <c r="D304" s="128"/>
      <c r="E304" s="129"/>
      <c r="F304" s="130"/>
      <c r="G304" s="131"/>
      <c r="H304" s="132"/>
      <c r="I304" s="133"/>
      <c r="J304" s="86"/>
      <c r="K304" s="134"/>
      <c r="L304" s="87"/>
      <c r="M304" s="135"/>
      <c r="N304" s="88"/>
    </row>
    <row r="305" spans="1:14" ht="26" customHeight="1">
      <c r="A305" s="138"/>
      <c r="B305" s="137"/>
      <c r="C305" s="127"/>
      <c r="D305" s="128"/>
      <c r="E305" s="129"/>
      <c r="F305" s="130"/>
      <c r="G305" s="131"/>
      <c r="H305" s="132"/>
      <c r="I305" s="133"/>
      <c r="J305" s="86"/>
      <c r="K305" s="134"/>
      <c r="L305" s="87"/>
      <c r="M305" s="135"/>
      <c r="N305" s="88"/>
    </row>
    <row r="306" spans="1:14" ht="26" customHeight="1">
      <c r="A306" s="138"/>
      <c r="B306" s="137"/>
      <c r="C306" s="127"/>
      <c r="D306" s="128"/>
      <c r="E306" s="129"/>
      <c r="F306" s="130"/>
      <c r="G306" s="131"/>
      <c r="H306" s="132"/>
      <c r="I306" s="133"/>
      <c r="J306" s="86"/>
      <c r="K306" s="134"/>
      <c r="L306" s="87"/>
      <c r="M306" s="135"/>
      <c r="N306" s="88"/>
    </row>
    <row r="307" spans="1:14" ht="26" customHeight="1">
      <c r="A307" s="138"/>
      <c r="B307" s="137"/>
      <c r="C307" s="127"/>
      <c r="D307" s="128"/>
      <c r="E307" s="129"/>
      <c r="F307" s="130"/>
      <c r="G307" s="131"/>
      <c r="H307" s="132"/>
      <c r="I307" s="133"/>
      <c r="J307" s="86"/>
      <c r="K307" s="134"/>
      <c r="L307" s="87"/>
      <c r="M307" s="135"/>
      <c r="N307" s="88"/>
    </row>
    <row r="308" spans="1:14" ht="26" customHeight="1">
      <c r="A308" s="138"/>
      <c r="B308" s="137"/>
      <c r="C308" s="127"/>
      <c r="D308" s="128"/>
      <c r="E308" s="129"/>
      <c r="F308" s="130"/>
      <c r="G308" s="131"/>
      <c r="H308" s="132"/>
      <c r="I308" s="133"/>
      <c r="J308" s="86"/>
      <c r="K308" s="134"/>
      <c r="L308" s="87"/>
      <c r="M308" s="135"/>
      <c r="N308" s="88"/>
    </row>
    <row r="309" spans="1:14" ht="26" customHeight="1">
      <c r="A309" s="138"/>
      <c r="B309" s="137"/>
      <c r="C309" s="127"/>
      <c r="D309" s="128"/>
      <c r="E309" s="129"/>
      <c r="F309" s="130"/>
      <c r="G309" s="131"/>
      <c r="H309" s="132"/>
      <c r="I309" s="133"/>
      <c r="J309" s="86"/>
      <c r="K309" s="134"/>
      <c r="L309" s="87"/>
      <c r="M309" s="135"/>
      <c r="N309" s="88"/>
    </row>
    <row r="310" spans="1:14" ht="26" customHeight="1">
      <c r="A310" s="138"/>
      <c r="B310" s="137"/>
      <c r="C310" s="127"/>
      <c r="D310" s="128"/>
      <c r="E310" s="129"/>
      <c r="F310" s="130"/>
      <c r="G310" s="131"/>
      <c r="H310" s="132"/>
      <c r="I310" s="133"/>
      <c r="J310" s="86"/>
      <c r="K310" s="134"/>
      <c r="L310" s="87"/>
      <c r="M310" s="135"/>
      <c r="N310" s="88"/>
    </row>
    <row r="311" spans="1:14" ht="26" customHeight="1">
      <c r="A311" s="138"/>
      <c r="B311" s="137"/>
      <c r="C311" s="127"/>
      <c r="D311" s="128"/>
      <c r="E311" s="129"/>
      <c r="F311" s="130"/>
      <c r="G311" s="131"/>
      <c r="H311" s="132"/>
      <c r="I311" s="133"/>
      <c r="J311" s="86"/>
      <c r="K311" s="134"/>
      <c r="L311" s="87"/>
      <c r="M311" s="135"/>
      <c r="N311" s="88"/>
    </row>
    <row r="312" spans="1:14" ht="26" customHeight="1">
      <c r="A312" s="138"/>
      <c r="B312" s="137"/>
      <c r="C312" s="127"/>
      <c r="D312" s="128"/>
      <c r="E312" s="129"/>
      <c r="F312" s="130"/>
      <c r="G312" s="131"/>
      <c r="H312" s="132"/>
      <c r="I312" s="133"/>
      <c r="J312" s="86"/>
      <c r="K312" s="134"/>
      <c r="L312" s="87"/>
      <c r="M312" s="135"/>
      <c r="N312" s="88"/>
    </row>
    <row r="313" spans="1:14" ht="26" customHeight="1">
      <c r="A313" s="138"/>
      <c r="B313" s="137"/>
      <c r="C313" s="127"/>
      <c r="D313" s="128"/>
      <c r="E313" s="129"/>
      <c r="F313" s="130"/>
      <c r="G313" s="131"/>
      <c r="H313" s="132"/>
      <c r="I313" s="133"/>
      <c r="J313" s="86"/>
      <c r="K313" s="134"/>
      <c r="L313" s="87"/>
      <c r="M313" s="135"/>
      <c r="N313" s="88"/>
    </row>
    <row r="314" spans="1:14" ht="26" customHeight="1">
      <c r="A314" s="138"/>
      <c r="B314" s="137"/>
      <c r="C314" s="127"/>
      <c r="D314" s="128"/>
      <c r="E314" s="129"/>
      <c r="F314" s="130"/>
      <c r="G314" s="131"/>
      <c r="H314" s="132"/>
      <c r="I314" s="133"/>
      <c r="J314" s="86"/>
      <c r="K314" s="134"/>
      <c r="L314" s="87"/>
      <c r="M314" s="135"/>
      <c r="N314" s="88"/>
    </row>
    <row r="315" spans="1:14" ht="26" customHeight="1">
      <c r="A315" s="138"/>
      <c r="B315" s="137"/>
      <c r="C315" s="127"/>
      <c r="D315" s="128"/>
      <c r="E315" s="129"/>
      <c r="F315" s="130"/>
      <c r="G315" s="131"/>
      <c r="H315" s="132"/>
      <c r="I315" s="133"/>
      <c r="J315" s="86"/>
      <c r="K315" s="134"/>
      <c r="L315" s="87"/>
      <c r="M315" s="135"/>
      <c r="N315" s="88"/>
    </row>
    <row r="316" spans="1:14" ht="26" customHeight="1">
      <c r="A316" s="138"/>
      <c r="B316" s="137"/>
      <c r="C316" s="127"/>
      <c r="D316" s="128"/>
      <c r="E316" s="129"/>
      <c r="F316" s="130"/>
      <c r="G316" s="131"/>
      <c r="H316" s="132"/>
      <c r="I316" s="133"/>
      <c r="J316" s="86"/>
      <c r="K316" s="134"/>
      <c r="L316" s="87"/>
      <c r="M316" s="135"/>
      <c r="N316" s="88"/>
    </row>
    <row r="317" spans="1:14" ht="26" customHeight="1">
      <c r="A317" s="138"/>
      <c r="B317" s="137"/>
      <c r="C317" s="127"/>
      <c r="D317" s="128"/>
      <c r="E317" s="129"/>
      <c r="F317" s="130"/>
      <c r="G317" s="131"/>
      <c r="H317" s="132"/>
      <c r="I317" s="133"/>
      <c r="J317" s="86"/>
      <c r="K317" s="134"/>
      <c r="L317" s="87"/>
      <c r="M317" s="135"/>
      <c r="N317" s="88"/>
    </row>
    <row r="318" spans="1:14" ht="26" customHeight="1">
      <c r="A318" s="138"/>
      <c r="B318" s="137" t="s">
        <v>15</v>
      </c>
      <c r="C318" s="127"/>
      <c r="D318" s="128"/>
      <c r="E318" s="129"/>
      <c r="F318" s="130"/>
      <c r="G318" s="131"/>
      <c r="H318" s="132"/>
      <c r="I318" s="133"/>
      <c r="J318" s="86"/>
      <c r="K318" s="134"/>
      <c r="L318" s="87"/>
      <c r="M318" s="135"/>
      <c r="N318" s="88"/>
    </row>
    <row r="319" spans="1:14" ht="26" customHeight="1">
      <c r="A319" s="138"/>
      <c r="B319" s="137" t="s">
        <v>15</v>
      </c>
      <c r="C319" s="127"/>
      <c r="D319" s="128"/>
      <c r="E319" s="129"/>
      <c r="F319" s="130"/>
      <c r="G319" s="131"/>
      <c r="H319" s="132"/>
      <c r="I319" s="133"/>
      <c r="J319" s="86"/>
      <c r="K319" s="134"/>
      <c r="L319" s="87"/>
      <c r="M319" s="135"/>
      <c r="N319" s="88"/>
    </row>
    <row r="320" spans="1:14" ht="26" customHeight="1">
      <c r="A320" s="138"/>
      <c r="B320" s="137" t="s">
        <v>15</v>
      </c>
      <c r="C320" s="127"/>
      <c r="D320" s="128"/>
      <c r="E320" s="129"/>
      <c r="F320" s="130"/>
      <c r="G320" s="131"/>
      <c r="H320" s="132"/>
      <c r="I320" s="133"/>
      <c r="J320" s="86"/>
      <c r="K320" s="134"/>
      <c r="L320" s="87"/>
      <c r="M320" s="135"/>
      <c r="N320" s="88"/>
    </row>
    <row r="321" spans="1:14" ht="26" customHeight="1">
      <c r="A321" s="138"/>
      <c r="B321" s="137" t="s">
        <v>15</v>
      </c>
      <c r="C321" s="127"/>
      <c r="D321" s="128"/>
      <c r="E321" s="129"/>
      <c r="F321" s="130"/>
      <c r="G321" s="131"/>
      <c r="H321" s="132"/>
      <c r="I321" s="133"/>
      <c r="J321" s="86"/>
      <c r="K321" s="134"/>
      <c r="L321" s="87"/>
      <c r="M321" s="135"/>
      <c r="N321" s="88"/>
    </row>
    <row r="322" spans="1:14" ht="26" customHeight="1">
      <c r="A322" s="138"/>
      <c r="B322" s="137" t="s">
        <v>15</v>
      </c>
      <c r="C322" s="127"/>
      <c r="D322" s="128"/>
      <c r="E322" s="129"/>
      <c r="F322" s="130"/>
      <c r="G322" s="131"/>
      <c r="H322" s="132"/>
      <c r="I322" s="133"/>
      <c r="J322" s="86"/>
      <c r="K322" s="134"/>
      <c r="L322" s="87"/>
      <c r="M322" s="135"/>
      <c r="N322" s="88"/>
    </row>
    <row r="323" spans="1:14" ht="26" customHeight="1">
      <c r="A323" s="138"/>
      <c r="B323" s="137" t="s">
        <v>15</v>
      </c>
      <c r="C323" s="127"/>
      <c r="D323" s="128"/>
      <c r="E323" s="129"/>
      <c r="F323" s="130"/>
      <c r="G323" s="131"/>
      <c r="H323" s="132"/>
      <c r="I323" s="133"/>
      <c r="J323" s="86"/>
      <c r="K323" s="134"/>
      <c r="L323" s="87"/>
      <c r="M323" s="135"/>
      <c r="N323" s="88"/>
    </row>
    <row r="324" spans="1:14" ht="26" customHeight="1">
      <c r="A324" s="138"/>
      <c r="B324" s="137" t="s">
        <v>15</v>
      </c>
      <c r="C324" s="127"/>
      <c r="D324" s="128"/>
      <c r="E324" s="129"/>
      <c r="F324" s="130"/>
      <c r="G324" s="131"/>
      <c r="H324" s="132"/>
      <c r="I324" s="133"/>
      <c r="J324" s="86"/>
      <c r="K324" s="134"/>
      <c r="L324" s="87"/>
      <c r="M324" s="135"/>
      <c r="N324" s="88"/>
    </row>
    <row r="325" spans="1:14" ht="26" customHeight="1">
      <c r="A325" s="138"/>
      <c r="B325" s="137" t="s">
        <v>15</v>
      </c>
      <c r="C325" s="127"/>
      <c r="D325" s="128"/>
      <c r="E325" s="129"/>
      <c r="F325" s="130"/>
      <c r="G325" s="131"/>
      <c r="H325" s="132"/>
      <c r="I325" s="133"/>
      <c r="J325" s="86"/>
      <c r="K325" s="134"/>
      <c r="L325" s="87"/>
      <c r="M325" s="135"/>
      <c r="N325" s="88"/>
    </row>
    <row r="326" spans="1:14" ht="26" customHeight="1">
      <c r="A326" s="138"/>
      <c r="B326" s="137" t="s">
        <v>15</v>
      </c>
      <c r="C326" s="127"/>
      <c r="D326" s="128"/>
      <c r="E326" s="129"/>
      <c r="F326" s="130"/>
      <c r="G326" s="131"/>
      <c r="H326" s="132"/>
      <c r="I326" s="133"/>
      <c r="J326" s="86"/>
      <c r="K326" s="134"/>
      <c r="L326" s="87"/>
      <c r="M326" s="135"/>
      <c r="N326" s="88"/>
    </row>
    <row r="327" spans="1:14" ht="26" customHeight="1">
      <c r="A327" s="138"/>
      <c r="B327" s="137" t="s">
        <v>15</v>
      </c>
      <c r="C327" s="127"/>
      <c r="D327" s="128"/>
      <c r="E327" s="129"/>
      <c r="F327" s="130"/>
      <c r="G327" s="131"/>
      <c r="H327" s="132"/>
      <c r="I327" s="133"/>
      <c r="J327" s="86"/>
      <c r="K327" s="134"/>
      <c r="L327" s="87"/>
      <c r="M327" s="135"/>
      <c r="N327" s="88"/>
    </row>
    <row r="328" spans="1:14" ht="26" customHeight="1">
      <c r="A328" s="138"/>
      <c r="B328" s="138"/>
      <c r="C328" s="127"/>
      <c r="D328" s="128"/>
      <c r="E328" s="129"/>
      <c r="F328" s="130"/>
      <c r="G328" s="131"/>
      <c r="H328" s="132"/>
      <c r="I328" s="133"/>
      <c r="J328" s="86"/>
      <c r="K328" s="134"/>
      <c r="L328" s="87"/>
      <c r="M328" s="135"/>
      <c r="N328" s="88"/>
    </row>
    <row r="329" spans="1:14" ht="26" customHeight="1">
      <c r="A329" s="138"/>
      <c r="B329" s="138"/>
      <c r="C329" s="127"/>
      <c r="D329" s="128"/>
      <c r="E329" s="129"/>
      <c r="F329" s="130"/>
      <c r="G329" s="131"/>
      <c r="H329" s="132"/>
      <c r="I329" s="133"/>
      <c r="J329" s="86"/>
      <c r="K329" s="134"/>
      <c r="L329" s="87"/>
      <c r="M329" s="135"/>
      <c r="N329" s="88"/>
    </row>
    <row r="330" spans="1:14" ht="26" customHeight="1">
      <c r="A330" s="138"/>
      <c r="B330" s="140"/>
      <c r="C330" s="127"/>
      <c r="D330" s="128"/>
      <c r="E330" s="129"/>
      <c r="F330" s="130"/>
      <c r="G330" s="131"/>
      <c r="H330" s="132"/>
      <c r="I330" s="133"/>
      <c r="J330" s="86"/>
      <c r="K330" s="134"/>
      <c r="L330" s="87"/>
      <c r="M330" s="135"/>
      <c r="N330" s="88"/>
    </row>
    <row r="331" spans="1:14" ht="26" customHeight="1">
      <c r="A331" s="138"/>
      <c r="B331" s="137"/>
      <c r="C331" s="127"/>
      <c r="D331" s="128"/>
      <c r="E331" s="129"/>
      <c r="F331" s="130"/>
      <c r="G331" s="131"/>
      <c r="H331" s="132"/>
      <c r="I331" s="133"/>
      <c r="J331" s="86"/>
      <c r="K331" s="134"/>
      <c r="L331" s="87"/>
      <c r="M331" s="135"/>
      <c r="N331" s="88"/>
    </row>
    <row r="332" spans="1:14" ht="26" customHeight="1">
      <c r="A332" s="138"/>
      <c r="B332" s="137"/>
      <c r="C332" s="127"/>
      <c r="D332" s="128"/>
      <c r="E332" s="129"/>
      <c r="F332" s="130"/>
      <c r="G332" s="131"/>
      <c r="H332" s="132"/>
      <c r="I332" s="133"/>
      <c r="J332" s="86"/>
      <c r="K332" s="134"/>
      <c r="L332" s="87"/>
      <c r="M332" s="135"/>
      <c r="N332" s="88"/>
    </row>
    <row r="333" spans="1:14" ht="26" customHeight="1">
      <c r="A333" s="138"/>
      <c r="B333" s="137"/>
      <c r="C333" s="127"/>
      <c r="D333" s="128"/>
      <c r="E333" s="129"/>
      <c r="F333" s="130"/>
      <c r="G333" s="131"/>
      <c r="H333" s="132"/>
      <c r="I333" s="133"/>
      <c r="J333" s="86"/>
      <c r="K333" s="134"/>
      <c r="L333" s="87"/>
      <c r="M333" s="135"/>
      <c r="N333" s="88"/>
    </row>
    <row r="334" spans="1:14" ht="26" customHeight="1">
      <c r="A334" s="138"/>
      <c r="B334" s="137"/>
      <c r="C334" s="127"/>
      <c r="D334" s="128"/>
      <c r="E334" s="129"/>
      <c r="F334" s="130"/>
      <c r="G334" s="131"/>
      <c r="H334" s="132"/>
      <c r="I334" s="133"/>
      <c r="J334" s="86"/>
      <c r="K334" s="134"/>
      <c r="L334" s="87"/>
      <c r="M334" s="135"/>
      <c r="N334" s="88"/>
    </row>
    <row r="335" spans="1:14" ht="26" customHeight="1">
      <c r="A335" s="138"/>
      <c r="B335" s="137"/>
      <c r="C335" s="127"/>
      <c r="D335" s="128"/>
      <c r="E335" s="129"/>
      <c r="F335" s="130"/>
      <c r="G335" s="131"/>
      <c r="H335" s="132"/>
      <c r="I335" s="133"/>
      <c r="J335" s="86"/>
      <c r="K335" s="134"/>
      <c r="L335" s="87"/>
      <c r="M335" s="135"/>
      <c r="N335" s="88"/>
    </row>
    <row r="336" spans="1:14" ht="26" customHeight="1">
      <c r="A336" s="138"/>
      <c r="B336" s="137"/>
      <c r="C336" s="127"/>
      <c r="D336" s="128"/>
      <c r="E336" s="129"/>
      <c r="F336" s="130"/>
      <c r="G336" s="131"/>
      <c r="H336" s="132"/>
      <c r="I336" s="133"/>
      <c r="J336" s="86"/>
      <c r="K336" s="134"/>
      <c r="L336" s="87"/>
      <c r="M336" s="135"/>
      <c r="N336" s="88"/>
    </row>
    <row r="337" spans="1:14" ht="26" customHeight="1">
      <c r="A337" s="138"/>
      <c r="B337" s="137"/>
      <c r="C337" s="127"/>
      <c r="D337" s="128"/>
      <c r="E337" s="129"/>
      <c r="F337" s="130"/>
      <c r="G337" s="131"/>
      <c r="H337" s="132"/>
      <c r="I337" s="133"/>
      <c r="J337" s="86"/>
      <c r="K337" s="134"/>
      <c r="L337" s="87"/>
      <c r="M337" s="135"/>
      <c r="N337" s="88"/>
    </row>
    <row r="338" spans="1:14" ht="26" customHeight="1">
      <c r="A338" s="138"/>
      <c r="B338" s="137"/>
      <c r="C338" s="127"/>
      <c r="D338" s="128"/>
      <c r="E338" s="129"/>
      <c r="F338" s="130"/>
      <c r="G338" s="131"/>
      <c r="H338" s="132"/>
      <c r="I338" s="133"/>
      <c r="J338" s="86"/>
      <c r="K338" s="134"/>
      <c r="L338" s="87"/>
      <c r="M338" s="135"/>
      <c r="N338" s="88"/>
    </row>
    <row r="339" spans="1:14" ht="26" customHeight="1">
      <c r="A339" s="138"/>
      <c r="B339" s="137"/>
      <c r="C339" s="127"/>
      <c r="D339" s="128"/>
      <c r="E339" s="129"/>
      <c r="F339" s="130"/>
      <c r="G339" s="131"/>
      <c r="H339" s="132"/>
      <c r="I339" s="133"/>
      <c r="J339" s="86"/>
      <c r="K339" s="134"/>
      <c r="L339" s="87"/>
      <c r="M339" s="135"/>
      <c r="N339" s="88"/>
    </row>
    <row r="340" spans="1:14" ht="26" customHeight="1">
      <c r="A340" s="138"/>
      <c r="B340" s="137"/>
      <c r="C340" s="127"/>
      <c r="D340" s="128"/>
      <c r="E340" s="129"/>
      <c r="F340" s="130"/>
      <c r="G340" s="131"/>
      <c r="H340" s="132"/>
      <c r="I340" s="133"/>
      <c r="J340" s="86"/>
      <c r="K340" s="134"/>
      <c r="L340" s="87"/>
      <c r="M340" s="135"/>
      <c r="N340" s="88"/>
    </row>
    <row r="341" spans="1:14" ht="26" customHeight="1">
      <c r="A341" s="138"/>
      <c r="B341" s="137"/>
      <c r="C341" s="127"/>
      <c r="D341" s="128"/>
      <c r="E341" s="129"/>
      <c r="F341" s="130"/>
      <c r="G341" s="131"/>
      <c r="H341" s="132"/>
      <c r="I341" s="133"/>
      <c r="J341" s="86"/>
      <c r="K341" s="134"/>
      <c r="L341" s="87"/>
      <c r="M341" s="135"/>
      <c r="N341" s="88"/>
    </row>
    <row r="342" spans="1:14" ht="26" customHeight="1">
      <c r="A342" s="138"/>
      <c r="B342" s="137"/>
      <c r="C342" s="127"/>
      <c r="D342" s="128"/>
      <c r="E342" s="129"/>
      <c r="F342" s="130"/>
      <c r="G342" s="131"/>
      <c r="H342" s="132"/>
      <c r="I342" s="133"/>
      <c r="J342" s="86"/>
      <c r="K342" s="134"/>
      <c r="L342" s="87"/>
      <c r="M342" s="135"/>
      <c r="N342" s="88"/>
    </row>
    <row r="343" spans="1:14" ht="26" customHeight="1">
      <c r="A343" s="138"/>
      <c r="B343" s="137"/>
      <c r="C343" s="127"/>
      <c r="D343" s="128"/>
      <c r="E343" s="129"/>
      <c r="F343" s="130"/>
      <c r="G343" s="131"/>
      <c r="H343" s="132"/>
      <c r="I343" s="133"/>
      <c r="J343" s="86"/>
      <c r="K343" s="134"/>
      <c r="L343" s="87"/>
      <c r="M343" s="135"/>
      <c r="N343" s="88"/>
    </row>
    <row r="344" spans="1:14" ht="26" customHeight="1">
      <c r="A344" s="138"/>
      <c r="B344" s="137"/>
      <c r="C344" s="127"/>
      <c r="D344" s="128"/>
      <c r="E344" s="129"/>
      <c r="F344" s="130"/>
      <c r="G344" s="131"/>
      <c r="H344" s="132"/>
      <c r="I344" s="133"/>
      <c r="J344" s="86"/>
      <c r="K344" s="134"/>
      <c r="L344" s="87"/>
      <c r="M344" s="135"/>
      <c r="N344" s="88"/>
    </row>
    <row r="345" spans="1:14" ht="26" customHeight="1">
      <c r="A345" s="138"/>
      <c r="B345" s="137"/>
      <c r="C345" s="127"/>
      <c r="D345" s="128"/>
      <c r="E345" s="129"/>
      <c r="F345" s="130"/>
      <c r="G345" s="131"/>
      <c r="H345" s="132"/>
      <c r="I345" s="133"/>
      <c r="J345" s="86"/>
      <c r="K345" s="134"/>
      <c r="L345" s="87"/>
      <c r="M345" s="135"/>
      <c r="N345" s="88"/>
    </row>
    <row r="346" spans="1:14" ht="26" customHeight="1">
      <c r="A346" s="138"/>
      <c r="B346" s="137" t="s">
        <v>15</v>
      </c>
      <c r="C346" s="127"/>
      <c r="D346" s="128"/>
      <c r="E346" s="129"/>
      <c r="F346" s="130"/>
      <c r="G346" s="131"/>
      <c r="H346" s="132"/>
      <c r="I346" s="133"/>
      <c r="J346" s="86"/>
      <c r="K346" s="134"/>
      <c r="L346" s="87"/>
      <c r="M346" s="135"/>
      <c r="N346" s="88"/>
    </row>
    <row r="347" spans="1:14" ht="26" customHeight="1">
      <c r="A347" s="138"/>
      <c r="B347" s="137" t="s">
        <v>15</v>
      </c>
      <c r="C347" s="127"/>
      <c r="D347" s="128"/>
      <c r="E347" s="129"/>
      <c r="F347" s="130"/>
      <c r="G347" s="131"/>
      <c r="H347" s="132"/>
      <c r="I347" s="133"/>
      <c r="J347" s="86"/>
      <c r="K347" s="134"/>
      <c r="L347" s="87"/>
      <c r="M347" s="135"/>
      <c r="N347" s="88"/>
    </row>
    <row r="348" spans="1:14" ht="26" customHeight="1">
      <c r="A348" s="138"/>
      <c r="B348" s="137" t="s">
        <v>15</v>
      </c>
      <c r="C348" s="127"/>
      <c r="D348" s="128"/>
      <c r="E348" s="129"/>
      <c r="F348" s="130"/>
      <c r="G348" s="131"/>
      <c r="H348" s="132"/>
      <c r="I348" s="133"/>
      <c r="J348" s="86"/>
      <c r="K348" s="134"/>
      <c r="L348" s="87"/>
      <c r="M348" s="135"/>
      <c r="N348" s="88"/>
    </row>
    <row r="349" spans="1:14" ht="26" customHeight="1">
      <c r="A349" s="138"/>
      <c r="B349" s="137" t="s">
        <v>15</v>
      </c>
      <c r="C349" s="127"/>
      <c r="D349" s="128"/>
      <c r="E349" s="129"/>
      <c r="F349" s="130"/>
      <c r="G349" s="131"/>
      <c r="H349" s="132"/>
      <c r="I349" s="133"/>
      <c r="J349" s="86"/>
      <c r="K349" s="134"/>
      <c r="L349" s="87"/>
      <c r="M349" s="135"/>
      <c r="N349" s="88"/>
    </row>
    <row r="350" spans="1:14" ht="26" customHeight="1">
      <c r="A350" s="138"/>
      <c r="B350" s="137" t="s">
        <v>15</v>
      </c>
      <c r="C350" s="127"/>
      <c r="D350" s="128"/>
      <c r="E350" s="129"/>
      <c r="F350" s="130"/>
      <c r="G350" s="131"/>
      <c r="H350" s="132"/>
      <c r="I350" s="133"/>
      <c r="J350" s="86"/>
      <c r="K350" s="134"/>
      <c r="L350" s="87"/>
      <c r="M350" s="135"/>
      <c r="N350" s="88"/>
    </row>
    <row r="351" spans="1:14" ht="26" customHeight="1">
      <c r="A351" s="138"/>
      <c r="B351" s="137" t="s">
        <v>15</v>
      </c>
      <c r="C351" s="127"/>
      <c r="D351" s="128"/>
      <c r="E351" s="129"/>
      <c r="F351" s="130"/>
      <c r="G351" s="131"/>
      <c r="H351" s="132"/>
      <c r="I351" s="133"/>
      <c r="J351" s="86"/>
      <c r="K351" s="134"/>
      <c r="L351" s="87"/>
      <c r="M351" s="135"/>
      <c r="N351" s="88"/>
    </row>
    <row r="352" spans="1:14" ht="26" customHeight="1">
      <c r="A352" s="138"/>
      <c r="B352" s="137" t="s">
        <v>15</v>
      </c>
      <c r="C352" s="127"/>
      <c r="D352" s="128"/>
      <c r="E352" s="129"/>
      <c r="F352" s="130"/>
      <c r="G352" s="131"/>
      <c r="H352" s="132"/>
      <c r="I352" s="133"/>
      <c r="J352" s="86"/>
      <c r="K352" s="134"/>
      <c r="L352" s="87"/>
      <c r="M352" s="135"/>
      <c r="N352" s="88"/>
    </row>
    <row r="353" spans="1:14" ht="26" customHeight="1">
      <c r="A353" s="138"/>
      <c r="B353" s="137" t="s">
        <v>15</v>
      </c>
      <c r="C353" s="127"/>
      <c r="D353" s="128"/>
      <c r="E353" s="129"/>
      <c r="F353" s="130"/>
      <c r="G353" s="131"/>
      <c r="H353" s="132"/>
      <c r="I353" s="133"/>
      <c r="J353" s="86"/>
      <c r="K353" s="134"/>
      <c r="L353" s="87"/>
      <c r="M353" s="135"/>
      <c r="N353" s="88"/>
    </row>
    <row r="354" spans="1:14" ht="26" customHeight="1">
      <c r="A354" s="138"/>
      <c r="B354" s="137" t="s">
        <v>15</v>
      </c>
      <c r="C354" s="127"/>
      <c r="D354" s="128"/>
      <c r="E354" s="129"/>
      <c r="F354" s="130"/>
      <c r="G354" s="131"/>
      <c r="H354" s="132"/>
      <c r="I354" s="133"/>
      <c r="J354" s="86"/>
      <c r="K354" s="134"/>
      <c r="L354" s="87"/>
      <c r="M354" s="135"/>
      <c r="N354" s="88"/>
    </row>
    <row r="355" spans="1:14" ht="26" customHeight="1">
      <c r="A355" s="138"/>
      <c r="B355" s="137" t="s">
        <v>15</v>
      </c>
      <c r="C355" s="127"/>
      <c r="D355" s="128"/>
      <c r="E355" s="129"/>
      <c r="F355" s="130"/>
      <c r="G355" s="131"/>
      <c r="H355" s="132"/>
      <c r="I355" s="133"/>
      <c r="J355" s="86"/>
      <c r="K355" s="134"/>
      <c r="L355" s="87"/>
      <c r="M355" s="135"/>
      <c r="N355" s="88"/>
    </row>
    <row r="356" spans="1:14" ht="26" customHeight="1">
      <c r="A356" s="138"/>
      <c r="B356" s="138"/>
      <c r="C356" s="127"/>
      <c r="D356" s="128"/>
      <c r="E356" s="129"/>
      <c r="F356" s="130"/>
      <c r="G356" s="131"/>
      <c r="H356" s="132"/>
      <c r="I356" s="133"/>
      <c r="J356" s="86"/>
      <c r="K356" s="134"/>
      <c r="L356" s="87"/>
      <c r="M356" s="135"/>
      <c r="N356" s="88"/>
    </row>
    <row r="357" spans="1:14" ht="26" customHeight="1">
      <c r="A357" s="138"/>
      <c r="B357" s="138"/>
      <c r="C357" s="127"/>
      <c r="D357" s="128"/>
      <c r="E357" s="129"/>
      <c r="F357" s="130"/>
      <c r="G357" s="131"/>
      <c r="H357" s="132"/>
      <c r="I357" s="133"/>
      <c r="J357" s="86"/>
      <c r="K357" s="134"/>
      <c r="L357" s="87"/>
      <c r="M357" s="135"/>
      <c r="N357" s="88"/>
    </row>
    <row r="358" spans="1:14" ht="26" customHeight="1">
      <c r="A358" s="138"/>
      <c r="B358" s="140"/>
      <c r="C358" s="127"/>
      <c r="D358" s="128"/>
      <c r="E358" s="129"/>
      <c r="F358" s="130"/>
      <c r="G358" s="131"/>
      <c r="H358" s="132"/>
      <c r="I358" s="133"/>
      <c r="J358" s="86"/>
      <c r="K358" s="134"/>
      <c r="L358" s="87"/>
      <c r="M358" s="135"/>
      <c r="N358" s="88"/>
    </row>
    <row r="359" spans="1:14" ht="26" customHeight="1">
      <c r="A359" s="138"/>
      <c r="B359" s="137"/>
      <c r="C359" s="127"/>
      <c r="D359" s="128"/>
      <c r="E359" s="129"/>
      <c r="F359" s="130"/>
      <c r="G359" s="131"/>
      <c r="H359" s="132"/>
      <c r="I359" s="133"/>
      <c r="J359" s="86"/>
      <c r="K359" s="134"/>
      <c r="L359" s="87"/>
      <c r="M359" s="135"/>
      <c r="N359" s="88"/>
    </row>
    <row r="360" spans="1:14" ht="26" customHeight="1">
      <c r="A360" s="138"/>
      <c r="B360" s="137"/>
      <c r="C360" s="127"/>
      <c r="D360" s="128"/>
      <c r="E360" s="129"/>
      <c r="F360" s="130"/>
      <c r="G360" s="131"/>
      <c r="H360" s="132"/>
      <c r="I360" s="133"/>
      <c r="J360" s="86"/>
      <c r="K360" s="134"/>
      <c r="L360" s="87"/>
      <c r="M360" s="135"/>
      <c r="N360" s="88"/>
    </row>
    <row r="361" spans="1:14" ht="26" customHeight="1">
      <c r="A361" s="138"/>
      <c r="B361" s="137"/>
      <c r="C361" s="127"/>
      <c r="D361" s="128"/>
      <c r="E361" s="129"/>
      <c r="F361" s="130"/>
      <c r="G361" s="131"/>
      <c r="H361" s="132"/>
      <c r="I361" s="133"/>
      <c r="J361" s="86"/>
      <c r="K361" s="134"/>
      <c r="L361" s="87"/>
      <c r="M361" s="135"/>
      <c r="N361" s="88"/>
    </row>
    <row r="362" spans="1:14" ht="26" customHeight="1">
      <c r="A362" s="138"/>
      <c r="B362" s="137"/>
      <c r="C362" s="127"/>
      <c r="D362" s="128"/>
      <c r="E362" s="129"/>
      <c r="F362" s="130"/>
      <c r="G362" s="131"/>
      <c r="H362" s="132"/>
      <c r="I362" s="133"/>
      <c r="J362" s="86"/>
      <c r="K362" s="134"/>
      <c r="L362" s="87"/>
      <c r="M362" s="135"/>
      <c r="N362" s="88"/>
    </row>
    <row r="363" spans="1:14" ht="26" customHeight="1">
      <c r="A363" s="138"/>
      <c r="B363" s="137"/>
      <c r="C363" s="127"/>
      <c r="D363" s="128"/>
      <c r="E363" s="129"/>
      <c r="F363" s="130"/>
      <c r="G363" s="131"/>
      <c r="H363" s="132"/>
      <c r="I363" s="133"/>
      <c r="J363" s="86"/>
      <c r="K363" s="134"/>
      <c r="L363" s="87"/>
      <c r="M363" s="135"/>
      <c r="N363" s="88"/>
    </row>
    <row r="364" spans="1:14" ht="26" customHeight="1">
      <c r="A364" s="138"/>
      <c r="B364" s="137"/>
      <c r="C364" s="127"/>
      <c r="D364" s="128"/>
      <c r="E364" s="129"/>
      <c r="F364" s="130"/>
      <c r="G364" s="131"/>
      <c r="H364" s="132"/>
      <c r="I364" s="133"/>
      <c r="J364" s="86"/>
      <c r="K364" s="134"/>
      <c r="L364" s="87"/>
      <c r="M364" s="135"/>
      <c r="N364" s="88"/>
    </row>
    <row r="365" spans="1:14" ht="26" customHeight="1">
      <c r="A365" s="138"/>
      <c r="B365" s="137"/>
      <c r="C365" s="127"/>
      <c r="D365" s="128"/>
      <c r="E365" s="129"/>
      <c r="F365" s="130"/>
      <c r="G365" s="131"/>
      <c r="H365" s="132"/>
      <c r="I365" s="133"/>
      <c r="J365" s="86"/>
      <c r="K365" s="134"/>
      <c r="L365" s="87"/>
      <c r="M365" s="135"/>
      <c r="N365" s="88"/>
    </row>
    <row r="366" spans="1:14" ht="26" customHeight="1">
      <c r="A366" s="138"/>
      <c r="B366" s="137"/>
      <c r="C366" s="127"/>
      <c r="D366" s="128"/>
      <c r="E366" s="129"/>
      <c r="F366" s="130"/>
      <c r="G366" s="131"/>
      <c r="H366" s="132"/>
      <c r="I366" s="133"/>
      <c r="J366" s="86"/>
      <c r="K366" s="134"/>
      <c r="L366" s="87"/>
      <c r="M366" s="135"/>
      <c r="N366" s="88"/>
    </row>
    <row r="367" spans="1:14" ht="26" customHeight="1">
      <c r="A367" s="138"/>
      <c r="B367" s="137"/>
      <c r="C367" s="127"/>
      <c r="D367" s="128"/>
      <c r="E367" s="129"/>
      <c r="F367" s="130"/>
      <c r="G367" s="131"/>
      <c r="H367" s="132"/>
      <c r="I367" s="133"/>
      <c r="J367" s="86"/>
      <c r="K367" s="134"/>
      <c r="L367" s="87"/>
      <c r="M367" s="135"/>
      <c r="N367" s="88"/>
    </row>
    <row r="368" spans="1:14" ht="26" customHeight="1">
      <c r="A368" s="138"/>
      <c r="B368" s="137"/>
      <c r="C368" s="127"/>
      <c r="D368" s="128"/>
      <c r="E368" s="129"/>
      <c r="F368" s="130"/>
      <c r="G368" s="131"/>
      <c r="H368" s="132"/>
      <c r="I368" s="133"/>
      <c r="J368" s="86"/>
      <c r="K368" s="134"/>
      <c r="L368" s="87"/>
      <c r="M368" s="135"/>
      <c r="N368" s="88"/>
    </row>
    <row r="369" spans="1:14" ht="26" customHeight="1">
      <c r="A369" s="138"/>
      <c r="B369" s="137"/>
      <c r="C369" s="127"/>
      <c r="D369" s="128"/>
      <c r="E369" s="129"/>
      <c r="F369" s="130"/>
      <c r="G369" s="131"/>
      <c r="H369" s="132"/>
      <c r="I369" s="133"/>
      <c r="J369" s="86"/>
      <c r="K369" s="134"/>
      <c r="L369" s="87"/>
      <c r="M369" s="135"/>
      <c r="N369" s="88"/>
    </row>
    <row r="370" spans="1:14" ht="26" customHeight="1">
      <c r="A370" s="138"/>
      <c r="B370" s="137"/>
      <c r="C370" s="127"/>
      <c r="D370" s="128"/>
      <c r="E370" s="129"/>
      <c r="F370" s="130"/>
      <c r="G370" s="131"/>
      <c r="H370" s="132"/>
      <c r="I370" s="133"/>
      <c r="J370" s="86"/>
      <c r="K370" s="134"/>
      <c r="L370" s="87"/>
      <c r="M370" s="135"/>
      <c r="N370" s="88"/>
    </row>
    <row r="371" spans="1:14" ht="26" customHeight="1">
      <c r="A371" s="138"/>
      <c r="B371" s="137"/>
      <c r="C371" s="127"/>
      <c r="D371" s="128"/>
      <c r="E371" s="129"/>
      <c r="F371" s="130"/>
      <c r="G371" s="131"/>
      <c r="H371" s="132"/>
      <c r="I371" s="133"/>
      <c r="J371" s="86"/>
      <c r="K371" s="134"/>
      <c r="L371" s="87"/>
      <c r="M371" s="135"/>
      <c r="N371" s="88"/>
    </row>
    <row r="372" spans="1:14" ht="26" customHeight="1">
      <c r="A372" s="138"/>
      <c r="B372" s="137"/>
      <c r="C372" s="127"/>
      <c r="D372" s="128"/>
      <c r="E372" s="129"/>
      <c r="F372" s="130"/>
      <c r="G372" s="131"/>
      <c r="H372" s="132"/>
      <c r="I372" s="133"/>
      <c r="J372" s="86"/>
      <c r="K372" s="134"/>
      <c r="L372" s="87"/>
      <c r="M372" s="135"/>
      <c r="N372" s="88"/>
    </row>
    <row r="373" spans="1:14" ht="26" customHeight="1">
      <c r="A373" s="138"/>
      <c r="B373" s="137"/>
      <c r="C373" s="127"/>
      <c r="D373" s="128"/>
      <c r="E373" s="129"/>
      <c r="F373" s="130"/>
      <c r="G373" s="131"/>
      <c r="H373" s="132"/>
      <c r="I373" s="133"/>
      <c r="J373" s="86"/>
      <c r="K373" s="134"/>
      <c r="L373" s="87"/>
      <c r="M373" s="135"/>
      <c r="N373" s="88"/>
    </row>
    <row r="374" spans="1:14">
      <c r="D374" s="124"/>
      <c r="E374" s="124"/>
      <c r="F374" s="124"/>
      <c r="G374" s="124"/>
      <c r="H374" s="124"/>
      <c r="I374" s="124"/>
      <c r="J374" s="152"/>
      <c r="K374" s="124"/>
    </row>
    <row r="375" spans="1:14">
      <c r="D375" s="124"/>
      <c r="E375" s="124"/>
      <c r="F375" s="124"/>
      <c r="G375" s="124"/>
      <c r="H375" s="124"/>
      <c r="I375" s="124"/>
      <c r="J375" s="152"/>
      <c r="K375" s="124"/>
    </row>
    <row r="376" spans="1:14">
      <c r="D376" s="124"/>
      <c r="E376" s="124"/>
      <c r="F376" s="124"/>
      <c r="G376" s="124"/>
      <c r="H376" s="124"/>
      <c r="I376" s="124"/>
      <c r="J376" s="152"/>
      <c r="K376" s="124"/>
    </row>
    <row r="377" spans="1:14">
      <c r="D377" s="124"/>
      <c r="E377" s="124"/>
      <c r="F377" s="124"/>
      <c r="G377" s="124"/>
      <c r="H377" s="124"/>
      <c r="I377" s="124"/>
      <c r="J377" s="152"/>
      <c r="K377" s="124"/>
    </row>
    <row r="378" spans="1:14">
      <c r="D378" s="124"/>
      <c r="E378" s="124"/>
      <c r="F378" s="124"/>
      <c r="G378" s="124"/>
      <c r="H378" s="124"/>
      <c r="I378" s="124"/>
      <c r="J378" s="152"/>
      <c r="K378" s="124"/>
    </row>
    <row r="379" spans="1:14">
      <c r="D379" s="124"/>
      <c r="E379" s="124"/>
      <c r="F379" s="124"/>
      <c r="G379" s="124"/>
      <c r="H379" s="124"/>
      <c r="I379" s="124"/>
      <c r="J379" s="152"/>
      <c r="K379" s="124"/>
    </row>
    <row r="380" spans="1:14">
      <c r="D380" s="124"/>
      <c r="E380" s="124"/>
      <c r="F380" s="124"/>
      <c r="G380" s="124"/>
      <c r="H380" s="124"/>
      <c r="I380" s="124"/>
      <c r="J380" s="152"/>
      <c r="K380" s="124"/>
    </row>
    <row r="381" spans="1:14">
      <c r="D381" s="124"/>
      <c r="E381" s="124"/>
      <c r="F381" s="124"/>
      <c r="G381" s="124"/>
      <c r="H381" s="124"/>
      <c r="I381" s="124"/>
      <c r="J381" s="152"/>
      <c r="K381" s="124"/>
    </row>
    <row r="382" spans="1:14">
      <c r="D382" s="124"/>
      <c r="E382" s="124"/>
      <c r="F382" s="124"/>
      <c r="G382" s="124"/>
      <c r="H382" s="124"/>
      <c r="I382" s="124"/>
      <c r="J382" s="152"/>
      <c r="K382" s="124"/>
    </row>
    <row r="383" spans="1:14">
      <c r="D383" s="124"/>
      <c r="E383" s="124"/>
      <c r="F383" s="124"/>
      <c r="G383" s="124"/>
      <c r="H383" s="124"/>
      <c r="I383" s="124"/>
      <c r="J383" s="152"/>
      <c r="K383" s="124"/>
    </row>
    <row r="384" spans="1:14">
      <c r="D384" s="124"/>
      <c r="E384" s="124"/>
      <c r="F384" s="124"/>
      <c r="G384" s="124"/>
      <c r="H384" s="124"/>
      <c r="I384" s="124"/>
      <c r="J384" s="152"/>
      <c r="K384" s="124"/>
    </row>
    <row r="385" spans="4:11">
      <c r="D385" s="124"/>
      <c r="E385" s="124"/>
      <c r="F385" s="124"/>
      <c r="G385" s="124"/>
      <c r="H385" s="124"/>
      <c r="I385" s="124"/>
      <c r="J385" s="152"/>
      <c r="K385" s="124"/>
    </row>
    <row r="386" spans="4:11">
      <c r="D386" s="124"/>
      <c r="E386" s="124"/>
      <c r="F386" s="124"/>
      <c r="G386" s="124"/>
      <c r="H386" s="124"/>
      <c r="I386" s="124"/>
      <c r="J386" s="152"/>
      <c r="K386" s="124"/>
    </row>
    <row r="387" spans="4:11">
      <c r="D387" s="124"/>
      <c r="E387" s="124"/>
      <c r="F387" s="124"/>
      <c r="G387" s="124"/>
      <c r="H387" s="124"/>
      <c r="I387" s="124"/>
      <c r="J387" s="152"/>
      <c r="K387" s="124"/>
    </row>
    <row r="388" spans="4:11">
      <c r="D388" s="124"/>
      <c r="E388" s="124"/>
      <c r="F388" s="124"/>
      <c r="G388" s="124"/>
      <c r="H388" s="124"/>
      <c r="I388" s="124"/>
      <c r="J388" s="152"/>
      <c r="K388" s="124"/>
    </row>
    <row r="389" spans="4:11">
      <c r="D389" s="124"/>
      <c r="E389" s="124"/>
      <c r="F389" s="124"/>
      <c r="G389" s="124"/>
      <c r="H389" s="124"/>
      <c r="I389" s="124"/>
      <c r="J389" s="152"/>
      <c r="K389" s="124"/>
    </row>
    <row r="390" spans="4:11">
      <c r="D390" s="124"/>
      <c r="E390" s="124"/>
      <c r="F390" s="124"/>
      <c r="G390" s="124"/>
      <c r="H390" s="124"/>
      <c r="I390" s="124"/>
      <c r="J390" s="152"/>
      <c r="K390" s="124"/>
    </row>
    <row r="391" spans="4:11">
      <c r="D391" s="124"/>
      <c r="E391" s="124"/>
      <c r="F391" s="124"/>
      <c r="G391" s="124"/>
      <c r="H391" s="124"/>
      <c r="I391" s="124"/>
      <c r="J391" s="152"/>
      <c r="K391" s="124"/>
    </row>
    <row r="392" spans="4:11">
      <c r="D392" s="124"/>
      <c r="E392" s="124"/>
      <c r="F392" s="124"/>
      <c r="G392" s="124"/>
      <c r="H392" s="124"/>
      <c r="I392" s="124"/>
      <c r="J392" s="152"/>
      <c r="K392" s="124"/>
    </row>
    <row r="393" spans="4:11">
      <c r="D393" s="124"/>
      <c r="E393" s="124"/>
      <c r="F393" s="124"/>
      <c r="G393" s="124"/>
      <c r="H393" s="124"/>
      <c r="I393" s="124"/>
      <c r="J393" s="152"/>
      <c r="K393" s="124"/>
    </row>
    <row r="394" spans="4:11">
      <c r="D394" s="124"/>
      <c r="E394" s="124"/>
      <c r="F394" s="124"/>
      <c r="G394" s="124"/>
      <c r="H394" s="124"/>
      <c r="I394" s="124"/>
      <c r="J394" s="152"/>
      <c r="K394" s="124"/>
    </row>
    <row r="395" spans="4:11">
      <c r="D395" s="124"/>
      <c r="E395" s="124"/>
      <c r="F395" s="124"/>
      <c r="G395" s="124"/>
      <c r="H395" s="124"/>
      <c r="I395" s="124"/>
      <c r="J395" s="152"/>
      <c r="K395" s="124"/>
    </row>
    <row r="396" spans="4:11">
      <c r="D396" s="124"/>
      <c r="E396" s="124"/>
      <c r="F396" s="124"/>
      <c r="G396" s="124"/>
      <c r="H396" s="124"/>
      <c r="I396" s="124"/>
      <c r="J396" s="152"/>
      <c r="K396" s="124"/>
    </row>
    <row r="397" spans="4:11">
      <c r="D397" s="124"/>
      <c r="E397" s="124"/>
      <c r="F397" s="124"/>
      <c r="G397" s="124"/>
      <c r="H397" s="124"/>
      <c r="I397" s="124"/>
      <c r="J397" s="152"/>
      <c r="K397" s="124"/>
    </row>
    <row r="398" spans="4:11">
      <c r="D398" s="124"/>
      <c r="E398" s="124"/>
      <c r="F398" s="124"/>
      <c r="G398" s="124"/>
      <c r="H398" s="124"/>
      <c r="I398" s="124"/>
      <c r="J398" s="152"/>
      <c r="K398" s="124"/>
    </row>
    <row r="399" spans="4:11">
      <c r="D399" s="124"/>
      <c r="E399" s="124"/>
      <c r="F399" s="124"/>
      <c r="G399" s="124"/>
      <c r="H399" s="124"/>
      <c r="I399" s="124"/>
      <c r="J399" s="152"/>
      <c r="K399" s="124"/>
    </row>
    <row r="400" spans="4:11">
      <c r="D400" s="124"/>
      <c r="E400" s="124"/>
      <c r="F400" s="124"/>
      <c r="G400" s="124"/>
      <c r="H400" s="124"/>
      <c r="I400" s="124"/>
      <c r="J400" s="152"/>
      <c r="K400" s="124"/>
    </row>
    <row r="401" spans="4:11">
      <c r="D401" s="124"/>
      <c r="E401" s="124"/>
      <c r="F401" s="124"/>
      <c r="G401" s="124"/>
      <c r="H401" s="124"/>
      <c r="I401" s="124"/>
      <c r="J401" s="152"/>
      <c r="K401" s="124"/>
    </row>
    <row r="402" spans="4:11">
      <c r="D402" s="124"/>
      <c r="E402" s="124"/>
      <c r="F402" s="124"/>
      <c r="G402" s="124"/>
      <c r="H402" s="124"/>
      <c r="I402" s="124"/>
      <c r="J402" s="152"/>
      <c r="K402" s="124"/>
    </row>
    <row r="403" spans="4:11">
      <c r="D403" s="124"/>
      <c r="E403" s="124"/>
      <c r="F403" s="124"/>
      <c r="G403" s="124"/>
      <c r="H403" s="124"/>
      <c r="I403" s="124"/>
      <c r="J403" s="152"/>
      <c r="K403" s="124"/>
    </row>
    <row r="404" spans="4:11">
      <c r="D404" s="124"/>
      <c r="E404" s="124"/>
      <c r="F404" s="124"/>
      <c r="G404" s="124"/>
      <c r="H404" s="124"/>
      <c r="I404" s="124"/>
      <c r="J404" s="152"/>
      <c r="K404" s="124"/>
    </row>
    <row r="405" spans="4:11">
      <c r="D405" s="124"/>
      <c r="E405" s="124"/>
      <c r="F405" s="124"/>
      <c r="G405" s="124"/>
      <c r="H405" s="124"/>
      <c r="I405" s="124"/>
      <c r="J405" s="152"/>
      <c r="K405" s="124"/>
    </row>
    <row r="406" spans="4:11">
      <c r="D406" s="124"/>
      <c r="E406" s="124"/>
      <c r="F406" s="124"/>
      <c r="G406" s="124"/>
      <c r="H406" s="124"/>
      <c r="I406" s="124"/>
      <c r="J406" s="152"/>
      <c r="K406" s="124"/>
    </row>
    <row r="407" spans="4:11">
      <c r="D407" s="124"/>
      <c r="E407" s="124"/>
      <c r="F407" s="124"/>
      <c r="G407" s="124"/>
      <c r="H407" s="124"/>
      <c r="I407" s="124"/>
      <c r="J407" s="152"/>
      <c r="K407" s="124"/>
    </row>
    <row r="408" spans="4:11">
      <c r="D408" s="124"/>
      <c r="E408" s="124"/>
      <c r="F408" s="124"/>
      <c r="G408" s="124"/>
      <c r="H408" s="124"/>
      <c r="I408" s="124"/>
      <c r="J408" s="152"/>
      <c r="K408" s="124"/>
    </row>
    <row r="409" spans="4:11">
      <c r="D409" s="124"/>
      <c r="E409" s="124"/>
      <c r="F409" s="124"/>
      <c r="G409" s="124"/>
      <c r="H409" s="124"/>
      <c r="I409" s="124"/>
      <c r="J409" s="152"/>
      <c r="K409" s="124"/>
    </row>
    <row r="410" spans="4:11">
      <c r="D410" s="124"/>
      <c r="E410" s="124"/>
      <c r="F410" s="124"/>
      <c r="G410" s="124"/>
      <c r="H410" s="124"/>
      <c r="I410" s="124"/>
      <c r="J410" s="152"/>
      <c r="K410" s="124"/>
    </row>
    <row r="411" spans="4:11">
      <c r="D411" s="124"/>
      <c r="E411" s="124"/>
      <c r="F411" s="124"/>
      <c r="G411" s="124"/>
      <c r="H411" s="124"/>
      <c r="I411" s="124"/>
      <c r="J411" s="152"/>
      <c r="K411" s="124"/>
    </row>
    <row r="412" spans="4:11">
      <c r="D412" s="124"/>
      <c r="E412" s="124"/>
      <c r="F412" s="124"/>
      <c r="G412" s="124"/>
      <c r="H412" s="124"/>
      <c r="I412" s="124"/>
      <c r="J412" s="152"/>
      <c r="K412" s="124"/>
    </row>
    <row r="413" spans="4:11">
      <c r="D413" s="124"/>
      <c r="E413" s="124"/>
      <c r="F413" s="124"/>
      <c r="G413" s="124"/>
      <c r="H413" s="124"/>
      <c r="I413" s="124"/>
      <c r="J413" s="152"/>
      <c r="K413" s="124"/>
    </row>
    <row r="414" spans="4:11">
      <c r="D414" s="124"/>
      <c r="E414" s="124"/>
      <c r="F414" s="124"/>
      <c r="G414" s="124"/>
      <c r="H414" s="124"/>
      <c r="I414" s="124"/>
      <c r="J414" s="152"/>
      <c r="K414" s="124"/>
    </row>
    <row r="415" spans="4:11">
      <c r="D415" s="124"/>
      <c r="E415" s="124"/>
      <c r="F415" s="124"/>
      <c r="G415" s="124"/>
      <c r="H415" s="124"/>
      <c r="I415" s="124"/>
      <c r="J415" s="152"/>
      <c r="K415" s="124"/>
    </row>
    <row r="416" spans="4:11">
      <c r="D416" s="124"/>
      <c r="E416" s="124"/>
      <c r="F416" s="124"/>
      <c r="G416" s="124"/>
      <c r="H416" s="124"/>
      <c r="I416" s="124"/>
      <c r="J416" s="152"/>
      <c r="K416" s="124"/>
    </row>
    <row r="417" spans="4:11">
      <c r="D417" s="124"/>
      <c r="E417" s="124"/>
      <c r="F417" s="124"/>
      <c r="G417" s="124"/>
      <c r="H417" s="124"/>
      <c r="I417" s="124"/>
      <c r="J417" s="152"/>
      <c r="K417" s="124"/>
    </row>
    <row r="418" spans="4:11">
      <c r="D418" s="124"/>
      <c r="E418" s="124"/>
      <c r="F418" s="124"/>
      <c r="G418" s="124"/>
      <c r="H418" s="124"/>
      <c r="I418" s="124"/>
      <c r="J418" s="152"/>
      <c r="K418" s="124"/>
    </row>
    <row r="419" spans="4:11">
      <c r="D419" s="124"/>
      <c r="E419" s="124"/>
      <c r="F419" s="124"/>
      <c r="G419" s="124"/>
      <c r="H419" s="124"/>
      <c r="I419" s="124"/>
      <c r="J419" s="152"/>
      <c r="K419" s="124"/>
    </row>
    <row r="420" spans="4:11">
      <c r="D420" s="124"/>
      <c r="E420" s="124"/>
      <c r="F420" s="124"/>
      <c r="G420" s="124"/>
      <c r="H420" s="124"/>
      <c r="I420" s="124"/>
      <c r="J420" s="152"/>
      <c r="K420" s="124"/>
    </row>
    <row r="421" spans="4:11">
      <c r="D421" s="124"/>
      <c r="E421" s="124"/>
      <c r="F421" s="124"/>
      <c r="G421" s="124"/>
      <c r="H421" s="124"/>
      <c r="I421" s="124"/>
      <c r="J421" s="152"/>
      <c r="K421" s="124"/>
    </row>
    <row r="422" spans="4:11">
      <c r="D422" s="124"/>
      <c r="E422" s="124"/>
      <c r="F422" s="124"/>
      <c r="G422" s="124"/>
      <c r="H422" s="124"/>
      <c r="I422" s="124"/>
      <c r="J422" s="152"/>
      <c r="K422" s="124"/>
    </row>
    <row r="423" spans="4:11">
      <c r="D423" s="124"/>
      <c r="E423" s="124"/>
      <c r="F423" s="124"/>
      <c r="G423" s="124"/>
      <c r="H423" s="124"/>
      <c r="I423" s="124"/>
      <c r="J423" s="152"/>
      <c r="K423" s="124"/>
    </row>
    <row r="424" spans="4:11">
      <c r="D424" s="124"/>
      <c r="E424" s="124"/>
      <c r="F424" s="124"/>
      <c r="G424" s="124"/>
      <c r="H424" s="124"/>
      <c r="I424" s="124"/>
      <c r="J424" s="152"/>
      <c r="K424" s="124"/>
    </row>
    <row r="425" spans="4:11">
      <c r="D425" s="124"/>
      <c r="E425" s="124"/>
      <c r="F425" s="124"/>
      <c r="G425" s="124"/>
      <c r="H425" s="124"/>
      <c r="I425" s="124"/>
      <c r="J425" s="152"/>
      <c r="K425" s="124"/>
    </row>
    <row r="426" spans="4:11">
      <c r="D426" s="124"/>
      <c r="E426" s="124"/>
      <c r="F426" s="124"/>
      <c r="G426" s="124"/>
      <c r="H426" s="124"/>
      <c r="I426" s="124"/>
      <c r="J426" s="152"/>
      <c r="K426" s="124"/>
    </row>
    <row r="427" spans="4:11">
      <c r="D427" s="124"/>
      <c r="E427" s="124"/>
      <c r="F427" s="124"/>
      <c r="G427" s="124"/>
      <c r="H427" s="124"/>
      <c r="I427" s="124"/>
      <c r="J427" s="152"/>
      <c r="K427" s="124"/>
    </row>
    <row r="428" spans="4:11">
      <c r="D428" s="124"/>
      <c r="E428" s="124"/>
      <c r="F428" s="124"/>
      <c r="G428" s="124"/>
      <c r="H428" s="124"/>
      <c r="I428" s="124"/>
      <c r="J428" s="152"/>
      <c r="K428" s="124"/>
    </row>
    <row r="429" spans="4:11">
      <c r="D429" s="124"/>
      <c r="E429" s="124"/>
      <c r="F429" s="124"/>
      <c r="G429" s="124"/>
      <c r="H429" s="124"/>
      <c r="I429" s="124"/>
      <c r="J429" s="152"/>
      <c r="K429" s="124"/>
    </row>
    <row r="430" spans="4:11">
      <c r="D430" s="124"/>
      <c r="E430" s="124"/>
      <c r="F430" s="124"/>
      <c r="G430" s="124"/>
      <c r="H430" s="124"/>
      <c r="I430" s="124"/>
      <c r="J430" s="152"/>
      <c r="K430" s="124"/>
    </row>
    <row r="431" spans="4:11">
      <c r="D431" s="124"/>
      <c r="E431" s="124"/>
      <c r="F431" s="124"/>
      <c r="G431" s="124"/>
      <c r="H431" s="124"/>
      <c r="I431" s="124"/>
      <c r="J431" s="152"/>
      <c r="K431" s="124"/>
    </row>
    <row r="432" spans="4:11">
      <c r="D432" s="124"/>
      <c r="E432" s="124"/>
      <c r="F432" s="124"/>
      <c r="G432" s="124"/>
      <c r="H432" s="124"/>
      <c r="I432" s="124"/>
      <c r="J432" s="152"/>
      <c r="K432" s="124"/>
    </row>
    <row r="433" spans="4:11">
      <c r="D433" s="124"/>
      <c r="E433" s="124"/>
      <c r="F433" s="124"/>
      <c r="G433" s="124"/>
      <c r="H433" s="124"/>
      <c r="I433" s="124"/>
      <c r="J433" s="152"/>
      <c r="K433" s="124"/>
    </row>
    <row r="434" spans="4:11">
      <c r="D434" s="124"/>
      <c r="E434" s="124"/>
      <c r="F434" s="124"/>
      <c r="G434" s="124"/>
      <c r="H434" s="124"/>
      <c r="I434" s="124"/>
      <c r="J434" s="152"/>
      <c r="K434" s="124"/>
    </row>
    <row r="435" spans="4:11">
      <c r="D435" s="124"/>
      <c r="E435" s="124"/>
      <c r="F435" s="124"/>
      <c r="G435" s="124"/>
      <c r="H435" s="124"/>
      <c r="I435" s="124"/>
      <c r="J435" s="152"/>
      <c r="K435" s="124"/>
    </row>
    <row r="436" spans="4:11">
      <c r="D436" s="124"/>
      <c r="E436" s="124"/>
      <c r="F436" s="124"/>
      <c r="G436" s="124"/>
      <c r="H436" s="124"/>
      <c r="I436" s="124"/>
      <c r="J436" s="152"/>
      <c r="K436" s="124"/>
    </row>
    <row r="437" spans="4:11">
      <c r="D437" s="124"/>
      <c r="E437" s="124"/>
      <c r="F437" s="124"/>
      <c r="G437" s="124"/>
      <c r="H437" s="124"/>
      <c r="I437" s="124"/>
      <c r="J437" s="152"/>
      <c r="K437" s="124"/>
    </row>
    <row r="438" spans="4:11">
      <c r="D438" s="124"/>
      <c r="E438" s="124"/>
      <c r="F438" s="124"/>
      <c r="G438" s="124"/>
      <c r="H438" s="124"/>
      <c r="I438" s="124"/>
      <c r="J438" s="152"/>
      <c r="K438" s="124"/>
    </row>
    <row r="439" spans="4:11">
      <c r="D439" s="124"/>
      <c r="E439" s="124"/>
      <c r="F439" s="124"/>
      <c r="G439" s="124"/>
      <c r="H439" s="124"/>
      <c r="I439" s="124"/>
      <c r="J439" s="152"/>
      <c r="K439" s="124"/>
    </row>
    <row r="440" spans="4:11">
      <c r="D440" s="124"/>
      <c r="E440" s="124"/>
      <c r="F440" s="124"/>
      <c r="G440" s="124"/>
      <c r="H440" s="124"/>
      <c r="I440" s="124"/>
      <c r="J440" s="152"/>
      <c r="K440" s="124"/>
    </row>
    <row r="441" spans="4:11">
      <c r="D441" s="124"/>
      <c r="E441" s="124"/>
      <c r="F441" s="124"/>
      <c r="G441" s="124"/>
      <c r="H441" s="124"/>
      <c r="I441" s="124"/>
      <c r="J441" s="152"/>
      <c r="K441" s="124"/>
    </row>
    <row r="442" spans="4:11">
      <c r="D442" s="124"/>
      <c r="E442" s="124"/>
      <c r="F442" s="124"/>
      <c r="G442" s="124"/>
      <c r="H442" s="124"/>
      <c r="I442" s="124"/>
      <c r="J442" s="152"/>
      <c r="K442" s="124"/>
    </row>
    <row r="443" spans="4:11">
      <c r="D443" s="124"/>
      <c r="E443" s="124"/>
      <c r="F443" s="124"/>
      <c r="G443" s="124"/>
      <c r="H443" s="124"/>
      <c r="I443" s="124"/>
      <c r="J443" s="152"/>
      <c r="K443" s="124"/>
    </row>
    <row r="444" spans="4:11">
      <c r="D444" s="124"/>
      <c r="E444" s="124"/>
      <c r="F444" s="124"/>
      <c r="G444" s="124"/>
      <c r="H444" s="124"/>
      <c r="I444" s="124"/>
      <c r="J444" s="152"/>
      <c r="K444" s="124"/>
    </row>
    <row r="445" spans="4:11">
      <c r="D445" s="124"/>
      <c r="E445" s="124"/>
      <c r="F445" s="124"/>
      <c r="G445" s="124"/>
      <c r="H445" s="124"/>
      <c r="I445" s="124"/>
      <c r="J445" s="152"/>
      <c r="K445" s="124"/>
    </row>
    <row r="446" spans="4:11">
      <c r="D446" s="124"/>
      <c r="E446" s="124"/>
      <c r="F446" s="124"/>
      <c r="G446" s="124"/>
      <c r="H446" s="124"/>
      <c r="I446" s="124"/>
      <c r="J446" s="152"/>
      <c r="K446" s="124"/>
    </row>
    <row r="447" spans="4:11">
      <c r="D447" s="124"/>
      <c r="E447" s="124"/>
      <c r="F447" s="124"/>
      <c r="G447" s="124"/>
      <c r="H447" s="124"/>
      <c r="I447" s="124"/>
      <c r="J447" s="152"/>
      <c r="K447" s="124"/>
    </row>
    <row r="448" spans="4:11">
      <c r="D448" s="124"/>
      <c r="E448" s="124"/>
      <c r="F448" s="124"/>
      <c r="G448" s="124"/>
      <c r="H448" s="124"/>
      <c r="I448" s="124"/>
      <c r="J448" s="152"/>
      <c r="K448" s="124"/>
    </row>
    <row r="449" spans="4:11">
      <c r="D449" s="124"/>
      <c r="E449" s="124"/>
      <c r="F449" s="124"/>
      <c r="G449" s="124"/>
      <c r="H449" s="124"/>
      <c r="I449" s="124"/>
      <c r="J449" s="152"/>
      <c r="K449" s="124"/>
    </row>
    <row r="450" spans="4:11">
      <c r="D450" s="124"/>
      <c r="E450" s="124"/>
      <c r="F450" s="124"/>
      <c r="G450" s="124"/>
      <c r="H450" s="124"/>
      <c r="I450" s="124"/>
      <c r="J450" s="152"/>
      <c r="K450" s="124"/>
    </row>
    <row r="451" spans="4:11">
      <c r="D451" s="124"/>
      <c r="E451" s="124"/>
      <c r="F451" s="124"/>
      <c r="G451" s="124"/>
      <c r="H451" s="124"/>
      <c r="I451" s="124"/>
      <c r="J451" s="152"/>
      <c r="K451" s="124"/>
    </row>
    <row r="452" spans="4:11">
      <c r="D452" s="124"/>
      <c r="E452" s="124"/>
      <c r="F452" s="124"/>
      <c r="G452" s="124"/>
      <c r="H452" s="124"/>
      <c r="I452" s="124"/>
      <c r="J452" s="152"/>
      <c r="K452" s="124"/>
    </row>
    <row r="453" spans="4:11">
      <c r="D453" s="124"/>
      <c r="E453" s="124"/>
      <c r="F453" s="124"/>
      <c r="G453" s="124"/>
      <c r="H453" s="124"/>
      <c r="I453" s="124"/>
      <c r="J453" s="152"/>
      <c r="K453" s="124"/>
    </row>
    <row r="454" spans="4:11">
      <c r="D454" s="124"/>
      <c r="E454" s="124"/>
      <c r="F454" s="124"/>
      <c r="G454" s="124"/>
      <c r="H454" s="124"/>
      <c r="I454" s="124"/>
      <c r="J454" s="152"/>
      <c r="K454" s="124"/>
    </row>
    <row r="455" spans="4:11">
      <c r="D455" s="124"/>
      <c r="E455" s="124"/>
      <c r="F455" s="124"/>
      <c r="G455" s="124"/>
      <c r="H455" s="124"/>
      <c r="I455" s="124"/>
      <c r="J455" s="152"/>
      <c r="K455" s="124"/>
    </row>
    <row r="456" spans="4:11">
      <c r="D456" s="124"/>
      <c r="E456" s="124"/>
      <c r="F456" s="124"/>
      <c r="G456" s="124"/>
      <c r="H456" s="124"/>
      <c r="I456" s="124"/>
      <c r="J456" s="152"/>
      <c r="K456" s="124"/>
    </row>
    <row r="457" spans="4:11">
      <c r="D457" s="124"/>
      <c r="E457" s="124"/>
      <c r="F457" s="124"/>
      <c r="G457" s="124"/>
      <c r="H457" s="124"/>
      <c r="I457" s="124"/>
      <c r="J457" s="152"/>
      <c r="K457" s="124"/>
    </row>
    <row r="458" spans="4:11">
      <c r="D458" s="124"/>
      <c r="E458" s="124"/>
      <c r="F458" s="124"/>
      <c r="G458" s="124"/>
      <c r="H458" s="124"/>
      <c r="I458" s="124"/>
      <c r="J458" s="152"/>
      <c r="K458" s="124"/>
    </row>
    <row r="459" spans="4:11">
      <c r="D459" s="124"/>
      <c r="E459" s="124"/>
      <c r="F459" s="124"/>
      <c r="G459" s="124"/>
      <c r="H459" s="124"/>
      <c r="I459" s="124"/>
      <c r="J459" s="152"/>
      <c r="K459" s="124"/>
    </row>
    <row r="460" spans="4:11">
      <c r="D460" s="124"/>
      <c r="E460" s="124"/>
      <c r="F460" s="124"/>
      <c r="G460" s="124"/>
      <c r="H460" s="124"/>
      <c r="I460" s="124"/>
      <c r="J460" s="152"/>
      <c r="K460" s="124"/>
    </row>
    <row r="461" spans="4:11">
      <c r="D461" s="124"/>
      <c r="E461" s="124"/>
      <c r="F461" s="124"/>
      <c r="G461" s="124"/>
      <c r="H461" s="124"/>
      <c r="I461" s="124"/>
      <c r="J461" s="152"/>
      <c r="K461" s="124"/>
    </row>
    <row r="462" spans="4:11">
      <c r="D462" s="124"/>
      <c r="E462" s="124"/>
      <c r="F462" s="124"/>
      <c r="G462" s="124"/>
      <c r="H462" s="124"/>
      <c r="I462" s="124"/>
      <c r="J462" s="152"/>
      <c r="K462" s="124"/>
    </row>
    <row r="463" spans="4:11">
      <c r="D463" s="124"/>
      <c r="E463" s="124"/>
      <c r="F463" s="124"/>
      <c r="G463" s="124"/>
      <c r="H463" s="124"/>
      <c r="I463" s="124"/>
      <c r="J463" s="152"/>
      <c r="K463" s="124"/>
    </row>
    <row r="464" spans="4:11">
      <c r="D464" s="124"/>
      <c r="E464" s="124"/>
      <c r="F464" s="124"/>
      <c r="G464" s="124"/>
      <c r="H464" s="124"/>
      <c r="I464" s="124"/>
      <c r="J464" s="152"/>
      <c r="K464" s="124"/>
    </row>
    <row r="465" spans="4:11">
      <c r="D465" s="124"/>
      <c r="E465" s="124"/>
      <c r="F465" s="124"/>
      <c r="G465" s="124"/>
      <c r="H465" s="124"/>
      <c r="I465" s="124"/>
      <c r="J465" s="152"/>
      <c r="K465" s="124"/>
    </row>
    <row r="466" spans="4:11">
      <c r="D466" s="124"/>
      <c r="E466" s="124"/>
      <c r="F466" s="124"/>
      <c r="G466" s="124"/>
      <c r="H466" s="124"/>
      <c r="I466" s="124"/>
      <c r="J466" s="152"/>
      <c r="K466" s="124"/>
    </row>
    <row r="467" spans="4:11">
      <c r="D467" s="124"/>
      <c r="E467" s="124"/>
      <c r="F467" s="124"/>
      <c r="G467" s="124"/>
      <c r="H467" s="124"/>
      <c r="I467" s="124"/>
      <c r="J467" s="152"/>
      <c r="K467" s="124"/>
    </row>
    <row r="468" spans="4:11">
      <c r="D468" s="124"/>
      <c r="E468" s="124"/>
      <c r="F468" s="124"/>
      <c r="G468" s="124"/>
      <c r="H468" s="124"/>
      <c r="I468" s="124"/>
      <c r="J468" s="152"/>
      <c r="K468" s="124"/>
    </row>
    <row r="469" spans="4:11">
      <c r="D469" s="124"/>
      <c r="E469" s="124"/>
      <c r="F469" s="124"/>
      <c r="G469" s="124"/>
      <c r="H469" s="124"/>
      <c r="I469" s="124"/>
      <c r="J469" s="152"/>
      <c r="K469" s="124"/>
    </row>
    <row r="470" spans="4:11">
      <c r="D470" s="124"/>
      <c r="E470" s="124"/>
      <c r="F470" s="124"/>
      <c r="G470" s="124"/>
      <c r="H470" s="124"/>
      <c r="I470" s="124"/>
      <c r="J470" s="152"/>
      <c r="K470" s="124"/>
    </row>
    <row r="471" spans="4:11">
      <c r="D471" s="124"/>
      <c r="E471" s="124"/>
      <c r="F471" s="124"/>
      <c r="G471" s="124"/>
      <c r="H471" s="124"/>
      <c r="I471" s="124"/>
      <c r="J471" s="152"/>
      <c r="K471" s="124"/>
    </row>
    <row r="472" spans="4:11">
      <c r="D472" s="124"/>
      <c r="E472" s="124"/>
      <c r="F472" s="124"/>
      <c r="G472" s="124"/>
      <c r="H472" s="124"/>
      <c r="I472" s="124"/>
      <c r="J472" s="152"/>
      <c r="K472" s="124"/>
    </row>
    <row r="473" spans="4:11">
      <c r="D473" s="124"/>
      <c r="E473" s="124"/>
      <c r="F473" s="124"/>
      <c r="G473" s="124"/>
      <c r="H473" s="124"/>
      <c r="I473" s="124"/>
      <c r="J473" s="152"/>
      <c r="K473" s="124"/>
    </row>
    <row r="474" spans="4:11">
      <c r="D474" s="124"/>
      <c r="E474" s="124"/>
      <c r="F474" s="124"/>
      <c r="G474" s="124"/>
      <c r="H474" s="124"/>
      <c r="I474" s="124"/>
      <c r="J474" s="152"/>
      <c r="K474" s="124"/>
    </row>
    <row r="475" spans="4:11">
      <c r="D475" s="124"/>
      <c r="E475" s="124"/>
      <c r="F475" s="124"/>
      <c r="G475" s="124"/>
      <c r="H475" s="124"/>
      <c r="I475" s="124"/>
      <c r="J475" s="152"/>
      <c r="K475" s="124"/>
    </row>
    <row r="476" spans="4:11">
      <c r="D476" s="124"/>
      <c r="E476" s="124"/>
      <c r="F476" s="124"/>
      <c r="G476" s="124"/>
      <c r="H476" s="124"/>
      <c r="I476" s="124"/>
      <c r="J476" s="152"/>
      <c r="K476" s="124"/>
    </row>
    <row r="477" spans="4:11">
      <c r="D477" s="124"/>
      <c r="E477" s="124"/>
      <c r="F477" s="124"/>
      <c r="G477" s="124"/>
      <c r="H477" s="124"/>
      <c r="I477" s="124"/>
      <c r="J477" s="152"/>
      <c r="K477" s="124"/>
    </row>
    <row r="478" spans="4:11">
      <c r="D478" s="124"/>
      <c r="E478" s="124"/>
      <c r="F478" s="124"/>
      <c r="G478" s="124"/>
      <c r="H478" s="124"/>
      <c r="I478" s="124"/>
      <c r="J478" s="152"/>
      <c r="K478" s="124"/>
    </row>
    <row r="479" spans="4:11">
      <c r="D479" s="124"/>
      <c r="E479" s="124"/>
      <c r="F479" s="124"/>
      <c r="G479" s="124"/>
      <c r="H479" s="124"/>
      <c r="I479" s="124"/>
      <c r="J479" s="152"/>
      <c r="K479" s="124"/>
    </row>
    <row r="480" spans="4:11">
      <c r="D480" s="124"/>
      <c r="E480" s="124"/>
      <c r="F480" s="124"/>
      <c r="G480" s="124"/>
      <c r="H480" s="124"/>
      <c r="I480" s="124"/>
      <c r="J480" s="152"/>
      <c r="K480" s="124"/>
    </row>
    <row r="481" spans="4:11">
      <c r="D481" s="124"/>
      <c r="E481" s="124"/>
      <c r="F481" s="124"/>
      <c r="G481" s="124"/>
      <c r="H481" s="124"/>
      <c r="I481" s="124"/>
      <c r="J481" s="152"/>
      <c r="K481" s="124"/>
    </row>
    <row r="482" spans="4:11">
      <c r="D482" s="124"/>
      <c r="E482" s="124"/>
      <c r="F482" s="124"/>
      <c r="G482" s="124"/>
      <c r="H482" s="124"/>
      <c r="I482" s="124"/>
      <c r="J482" s="152"/>
      <c r="K482" s="124"/>
    </row>
    <row r="483" spans="4:11">
      <c r="D483" s="124"/>
      <c r="E483" s="124"/>
      <c r="F483" s="124"/>
      <c r="G483" s="124"/>
      <c r="H483" s="124"/>
      <c r="I483" s="124"/>
      <c r="J483" s="152"/>
      <c r="K483" s="124"/>
    </row>
    <row r="484" spans="4:11">
      <c r="D484" s="124"/>
      <c r="E484" s="124"/>
      <c r="F484" s="124"/>
      <c r="G484" s="124"/>
      <c r="H484" s="124"/>
      <c r="I484" s="124"/>
      <c r="J484" s="152"/>
      <c r="K484" s="124"/>
    </row>
    <row r="485" spans="4:11">
      <c r="D485" s="124"/>
      <c r="E485" s="124"/>
      <c r="F485" s="124"/>
      <c r="G485" s="124"/>
      <c r="H485" s="124"/>
      <c r="I485" s="124"/>
      <c r="J485" s="152"/>
      <c r="K485" s="124"/>
    </row>
    <row r="486" spans="4:11">
      <c r="D486" s="124"/>
      <c r="E486" s="124"/>
      <c r="F486" s="124"/>
      <c r="G486" s="124"/>
      <c r="H486" s="124"/>
      <c r="I486" s="124"/>
      <c r="J486" s="152"/>
      <c r="K486" s="124"/>
    </row>
    <row r="487" spans="4:11">
      <c r="D487" s="124"/>
      <c r="E487" s="124"/>
      <c r="F487" s="124"/>
      <c r="G487" s="124"/>
      <c r="H487" s="124"/>
      <c r="I487" s="124"/>
      <c r="J487" s="152"/>
      <c r="K487" s="124"/>
    </row>
    <row r="488" spans="4:11">
      <c r="D488" s="124"/>
      <c r="E488" s="124"/>
      <c r="F488" s="124"/>
      <c r="G488" s="124"/>
      <c r="H488" s="124"/>
      <c r="I488" s="124"/>
      <c r="J488" s="152"/>
      <c r="K488" s="124"/>
    </row>
    <row r="489" spans="4:11">
      <c r="D489" s="124"/>
      <c r="E489" s="124"/>
      <c r="F489" s="124"/>
      <c r="G489" s="124"/>
      <c r="H489" s="124"/>
      <c r="I489" s="124"/>
      <c r="J489" s="152"/>
      <c r="K489" s="124"/>
    </row>
    <row r="490" spans="4:11">
      <c r="D490" s="124"/>
      <c r="E490" s="124"/>
      <c r="F490" s="124"/>
      <c r="G490" s="124"/>
      <c r="H490" s="124"/>
      <c r="I490" s="124"/>
      <c r="J490" s="152"/>
      <c r="K490" s="124"/>
    </row>
    <row r="491" spans="4:11">
      <c r="D491" s="124"/>
      <c r="E491" s="124"/>
      <c r="F491" s="124"/>
      <c r="G491" s="124"/>
      <c r="H491" s="124"/>
      <c r="I491" s="124"/>
      <c r="J491" s="152"/>
      <c r="K491" s="124"/>
    </row>
    <row r="492" spans="4:11">
      <c r="D492" s="124"/>
      <c r="E492" s="124"/>
      <c r="F492" s="124"/>
      <c r="G492" s="124"/>
      <c r="H492" s="124"/>
      <c r="I492" s="124"/>
      <c r="J492" s="152"/>
      <c r="K492" s="124"/>
    </row>
    <row r="493" spans="4:11">
      <c r="D493" s="124"/>
      <c r="E493" s="124"/>
      <c r="F493" s="124"/>
      <c r="G493" s="124"/>
      <c r="H493" s="124"/>
      <c r="I493" s="124"/>
      <c r="J493" s="152"/>
      <c r="K493" s="124"/>
    </row>
    <row r="494" spans="4:11">
      <c r="D494" s="124"/>
      <c r="E494" s="124"/>
      <c r="F494" s="124"/>
      <c r="G494" s="124"/>
      <c r="H494" s="124"/>
      <c r="I494" s="124"/>
      <c r="J494" s="152"/>
      <c r="K494" s="124"/>
    </row>
    <row r="495" spans="4:11">
      <c r="D495" s="124"/>
      <c r="E495" s="124"/>
      <c r="F495" s="124"/>
      <c r="G495" s="124"/>
      <c r="H495" s="124"/>
      <c r="I495" s="124"/>
      <c r="J495" s="152"/>
      <c r="K495" s="124"/>
    </row>
    <row r="496" spans="4:11">
      <c r="D496" s="124"/>
      <c r="E496" s="124"/>
      <c r="F496" s="124"/>
      <c r="G496" s="124"/>
      <c r="H496" s="124"/>
      <c r="I496" s="124"/>
      <c r="J496" s="152"/>
      <c r="K496" s="124"/>
    </row>
    <row r="497" spans="4:11">
      <c r="D497" s="124"/>
      <c r="E497" s="124"/>
      <c r="F497" s="124"/>
      <c r="G497" s="124"/>
      <c r="H497" s="124"/>
      <c r="I497" s="124"/>
      <c r="J497" s="152"/>
      <c r="K497" s="124"/>
    </row>
    <row r="498" spans="4:11">
      <c r="D498" s="124"/>
      <c r="E498" s="124"/>
      <c r="F498" s="124"/>
      <c r="G498" s="124"/>
      <c r="H498" s="124"/>
      <c r="I498" s="124"/>
      <c r="J498" s="152"/>
      <c r="K498" s="124"/>
    </row>
    <row r="499" spans="4:11">
      <c r="D499" s="124"/>
      <c r="E499" s="124"/>
      <c r="F499" s="124"/>
      <c r="G499" s="124"/>
      <c r="H499" s="124"/>
      <c r="I499" s="124"/>
      <c r="J499" s="152"/>
      <c r="K499" s="124"/>
    </row>
    <row r="500" spans="4:11">
      <c r="D500" s="124"/>
      <c r="E500" s="124"/>
      <c r="F500" s="124"/>
      <c r="G500" s="124"/>
      <c r="H500" s="124"/>
      <c r="I500" s="124"/>
      <c r="J500" s="152"/>
      <c r="K500" s="124"/>
    </row>
    <row r="501" spans="4:11">
      <c r="D501" s="124"/>
      <c r="E501" s="124"/>
      <c r="F501" s="124"/>
      <c r="G501" s="124"/>
      <c r="H501" s="124"/>
      <c r="I501" s="124"/>
      <c r="J501" s="152"/>
      <c r="K501" s="124"/>
    </row>
    <row r="502" spans="4:11">
      <c r="D502" s="124"/>
      <c r="E502" s="124"/>
      <c r="F502" s="124"/>
      <c r="G502" s="124"/>
      <c r="H502" s="124"/>
      <c r="I502" s="124"/>
      <c r="J502" s="152"/>
      <c r="K502" s="124"/>
    </row>
    <row r="503" spans="4:11">
      <c r="D503" s="124"/>
      <c r="E503" s="124"/>
      <c r="F503" s="124"/>
      <c r="G503" s="124"/>
      <c r="H503" s="124"/>
      <c r="I503" s="124"/>
      <c r="J503" s="152"/>
      <c r="K503" s="124"/>
    </row>
    <row r="504" spans="4:11">
      <c r="D504" s="124"/>
      <c r="E504" s="124"/>
      <c r="F504" s="124"/>
      <c r="G504" s="124"/>
      <c r="H504" s="124"/>
      <c r="I504" s="124"/>
      <c r="J504" s="152"/>
      <c r="K504" s="124"/>
    </row>
    <row r="505" spans="4:11">
      <c r="D505" s="124"/>
      <c r="E505" s="124"/>
      <c r="F505" s="124"/>
      <c r="G505" s="124"/>
      <c r="H505" s="124"/>
      <c r="I505" s="124"/>
      <c r="J505" s="152"/>
      <c r="K505" s="124"/>
    </row>
    <row r="506" spans="4:11">
      <c r="D506" s="124"/>
      <c r="E506" s="124"/>
      <c r="F506" s="124"/>
      <c r="G506" s="124"/>
      <c r="H506" s="124"/>
      <c r="I506" s="124"/>
      <c r="J506" s="152"/>
      <c r="K506" s="124"/>
    </row>
    <row r="507" spans="4:11">
      <c r="D507" s="124"/>
      <c r="E507" s="124"/>
      <c r="F507" s="124"/>
      <c r="G507" s="124"/>
      <c r="H507" s="124"/>
      <c r="I507" s="124"/>
      <c r="J507" s="152"/>
      <c r="K507" s="124"/>
    </row>
    <row r="508" spans="4:11">
      <c r="D508" s="124"/>
      <c r="E508" s="124"/>
      <c r="F508" s="124"/>
      <c r="G508" s="124"/>
      <c r="H508" s="124"/>
      <c r="I508" s="124"/>
      <c r="J508" s="152"/>
      <c r="K508" s="124"/>
    </row>
    <row r="509" spans="4:11">
      <c r="D509" s="124"/>
      <c r="E509" s="124"/>
      <c r="F509" s="124"/>
      <c r="G509" s="124"/>
      <c r="H509" s="124"/>
      <c r="I509" s="124"/>
      <c r="J509" s="152"/>
      <c r="K509" s="124"/>
    </row>
    <row r="510" spans="4:11">
      <c r="D510" s="124"/>
      <c r="E510" s="124"/>
      <c r="F510" s="124"/>
      <c r="G510" s="124"/>
      <c r="H510" s="124"/>
      <c r="I510" s="124"/>
      <c r="J510" s="152"/>
      <c r="K510" s="124"/>
    </row>
    <row r="511" spans="4:11">
      <c r="D511" s="124"/>
      <c r="E511" s="124"/>
      <c r="F511" s="124"/>
      <c r="G511" s="124"/>
      <c r="H511" s="124"/>
      <c r="I511" s="124"/>
      <c r="J511" s="152"/>
      <c r="K511" s="124"/>
    </row>
    <row r="512" spans="4:11">
      <c r="D512" s="124"/>
      <c r="E512" s="124"/>
      <c r="F512" s="124"/>
      <c r="G512" s="124"/>
      <c r="H512" s="124"/>
      <c r="I512" s="124"/>
      <c r="J512" s="152"/>
      <c r="K512" s="124"/>
    </row>
    <row r="513" spans="4:11">
      <c r="D513" s="124"/>
      <c r="E513" s="124"/>
      <c r="F513" s="124"/>
      <c r="G513" s="124"/>
      <c r="H513" s="124"/>
      <c r="I513" s="124"/>
      <c r="J513" s="152"/>
      <c r="K513" s="124"/>
    </row>
    <row r="514" spans="4:11">
      <c r="D514" s="124"/>
      <c r="E514" s="124"/>
      <c r="F514" s="124"/>
      <c r="G514" s="124"/>
      <c r="H514" s="124"/>
      <c r="I514" s="124"/>
      <c r="J514" s="152"/>
      <c r="K514" s="124"/>
    </row>
    <row r="515" spans="4:11">
      <c r="D515" s="124"/>
      <c r="E515" s="124"/>
      <c r="F515" s="124"/>
      <c r="G515" s="124"/>
      <c r="H515" s="124"/>
      <c r="I515" s="124"/>
      <c r="J515" s="152"/>
      <c r="K515" s="124"/>
    </row>
    <row r="516" spans="4:11">
      <c r="D516" s="124"/>
      <c r="E516" s="124"/>
      <c r="F516" s="124"/>
      <c r="G516" s="124"/>
      <c r="H516" s="124"/>
      <c r="I516" s="124"/>
      <c r="J516" s="152"/>
      <c r="K516" s="124"/>
    </row>
    <row r="517" spans="4:11">
      <c r="D517" s="124"/>
      <c r="E517" s="124"/>
      <c r="F517" s="124"/>
      <c r="G517" s="124"/>
      <c r="H517" s="124"/>
      <c r="I517" s="124"/>
      <c r="J517" s="152"/>
      <c r="K517" s="124"/>
    </row>
    <row r="518" spans="4:11">
      <c r="D518" s="124"/>
      <c r="E518" s="124"/>
      <c r="F518" s="124"/>
      <c r="G518" s="124"/>
      <c r="H518" s="124"/>
      <c r="I518" s="124"/>
      <c r="J518" s="152"/>
      <c r="K518" s="124"/>
    </row>
    <row r="519" spans="4:11">
      <c r="D519" s="124"/>
      <c r="E519" s="124"/>
      <c r="F519" s="124"/>
      <c r="G519" s="124"/>
      <c r="H519" s="124"/>
      <c r="I519" s="124"/>
      <c r="J519" s="152"/>
      <c r="K519" s="124"/>
    </row>
    <row r="520" spans="4:11">
      <c r="D520" s="124"/>
      <c r="E520" s="124"/>
      <c r="F520" s="124"/>
      <c r="G520" s="124"/>
      <c r="H520" s="124"/>
      <c r="I520" s="124"/>
      <c r="J520" s="152"/>
      <c r="K520" s="124"/>
    </row>
    <row r="521" spans="4:11">
      <c r="D521" s="124"/>
      <c r="E521" s="124"/>
      <c r="F521" s="124"/>
      <c r="G521" s="124"/>
      <c r="H521" s="124"/>
      <c r="I521" s="124"/>
      <c r="J521" s="152"/>
      <c r="K521" s="124"/>
    </row>
    <row r="522" spans="4:11">
      <c r="D522" s="124"/>
      <c r="E522" s="124"/>
      <c r="F522" s="124"/>
      <c r="G522" s="124"/>
      <c r="H522" s="124"/>
      <c r="I522" s="124"/>
      <c r="J522" s="152"/>
      <c r="K522" s="124"/>
    </row>
    <row r="523" spans="4:11">
      <c r="D523" s="124"/>
      <c r="E523" s="124"/>
      <c r="F523" s="124"/>
      <c r="G523" s="124"/>
      <c r="H523" s="124"/>
      <c r="I523" s="124"/>
      <c r="J523" s="152"/>
      <c r="K523" s="124"/>
    </row>
    <row r="524" spans="4:11">
      <c r="D524" s="124"/>
      <c r="E524" s="124"/>
      <c r="F524" s="124"/>
      <c r="G524" s="124"/>
      <c r="H524" s="124"/>
      <c r="I524" s="124"/>
      <c r="J524" s="152"/>
      <c r="K524" s="124"/>
    </row>
    <row r="525" spans="4:11">
      <c r="D525" s="124"/>
      <c r="E525" s="124"/>
      <c r="F525" s="124"/>
      <c r="G525" s="124"/>
      <c r="H525" s="124"/>
      <c r="I525" s="124"/>
      <c r="J525" s="152"/>
      <c r="K525" s="124"/>
    </row>
    <row r="526" spans="4:11">
      <c r="D526" s="124"/>
      <c r="E526" s="124"/>
      <c r="F526" s="124"/>
      <c r="G526" s="124"/>
      <c r="H526" s="124"/>
      <c r="I526" s="124"/>
      <c r="J526" s="152"/>
      <c r="K526" s="124"/>
    </row>
    <row r="527" spans="4:11">
      <c r="D527" s="124"/>
      <c r="E527" s="124"/>
      <c r="F527" s="124"/>
      <c r="G527" s="124"/>
      <c r="H527" s="124"/>
      <c r="I527" s="124"/>
      <c r="J527" s="152"/>
      <c r="K527" s="124"/>
    </row>
    <row r="528" spans="4:11">
      <c r="D528" s="124"/>
      <c r="E528" s="124"/>
      <c r="F528" s="124"/>
      <c r="G528" s="124"/>
      <c r="H528" s="124"/>
      <c r="I528" s="124"/>
      <c r="J528" s="152"/>
      <c r="K528" s="124"/>
    </row>
    <row r="529" spans="4:11">
      <c r="D529" s="124"/>
      <c r="E529" s="124"/>
      <c r="F529" s="124"/>
      <c r="G529" s="124"/>
      <c r="H529" s="124"/>
      <c r="I529" s="124"/>
      <c r="J529" s="152"/>
      <c r="K529" s="124"/>
    </row>
    <row r="530" spans="4:11">
      <c r="D530" s="124"/>
      <c r="E530" s="124"/>
      <c r="F530" s="124"/>
      <c r="G530" s="124"/>
      <c r="H530" s="124"/>
      <c r="I530" s="124"/>
      <c r="J530" s="152"/>
      <c r="K530" s="124"/>
    </row>
    <row r="531" spans="4:11">
      <c r="D531" s="124"/>
      <c r="E531" s="124"/>
      <c r="F531" s="124"/>
      <c r="G531" s="124"/>
      <c r="H531" s="124"/>
      <c r="I531" s="124"/>
      <c r="J531" s="152"/>
      <c r="K531" s="124"/>
    </row>
    <row r="532" spans="4:11">
      <c r="D532" s="124"/>
      <c r="E532" s="124"/>
      <c r="F532" s="124"/>
      <c r="G532" s="124"/>
      <c r="H532" s="124"/>
      <c r="I532" s="124"/>
      <c r="J532" s="152"/>
      <c r="K532" s="124"/>
    </row>
    <row r="533" spans="4:11">
      <c r="D533" s="124"/>
      <c r="E533" s="124"/>
      <c r="F533" s="124"/>
      <c r="G533" s="124"/>
      <c r="H533" s="124"/>
      <c r="I533" s="124"/>
      <c r="J533" s="152"/>
      <c r="K533" s="124"/>
    </row>
    <row r="534" spans="4:11">
      <c r="D534" s="124"/>
      <c r="E534" s="124"/>
      <c r="F534" s="124"/>
      <c r="G534" s="124"/>
      <c r="H534" s="124"/>
      <c r="I534" s="124"/>
      <c r="J534" s="152"/>
      <c r="K534" s="124"/>
    </row>
    <row r="535" spans="4:11">
      <c r="D535" s="124"/>
      <c r="E535" s="124"/>
      <c r="F535" s="124"/>
      <c r="G535" s="124"/>
      <c r="H535" s="124"/>
      <c r="I535" s="124"/>
      <c r="J535" s="152"/>
      <c r="K535" s="124"/>
    </row>
    <row r="536" spans="4:11">
      <c r="D536" s="124"/>
      <c r="E536" s="124"/>
      <c r="F536" s="124"/>
      <c r="G536" s="124"/>
      <c r="H536" s="124"/>
      <c r="I536" s="124"/>
      <c r="J536" s="152"/>
      <c r="K536" s="124"/>
    </row>
    <row r="537" spans="4:11">
      <c r="D537" s="124"/>
      <c r="E537" s="124"/>
      <c r="F537" s="124"/>
      <c r="G537" s="124"/>
      <c r="H537" s="124"/>
      <c r="I537" s="124"/>
      <c r="J537" s="152"/>
      <c r="K537" s="124"/>
    </row>
    <row r="538" spans="4:11">
      <c r="D538" s="124"/>
      <c r="E538" s="124"/>
      <c r="F538" s="124"/>
      <c r="G538" s="124"/>
      <c r="H538" s="124"/>
      <c r="I538" s="124"/>
      <c r="J538" s="152"/>
      <c r="K538" s="124"/>
    </row>
    <row r="539" spans="4:11">
      <c r="D539" s="124"/>
      <c r="E539" s="124"/>
      <c r="F539" s="124"/>
      <c r="G539" s="124"/>
      <c r="H539" s="124"/>
      <c r="I539" s="124"/>
      <c r="J539" s="152"/>
      <c r="K539" s="124"/>
    </row>
    <row r="540" spans="4:11">
      <c r="D540" s="124"/>
      <c r="E540" s="124"/>
      <c r="F540" s="124"/>
      <c r="G540" s="124"/>
      <c r="H540" s="124"/>
      <c r="I540" s="124"/>
      <c r="J540" s="152"/>
      <c r="K540" s="124"/>
    </row>
    <row r="541" spans="4:11">
      <c r="D541" s="124"/>
      <c r="E541" s="124"/>
      <c r="F541" s="124"/>
      <c r="G541" s="124"/>
      <c r="H541" s="124"/>
      <c r="I541" s="124"/>
      <c r="J541" s="152"/>
      <c r="K541" s="124"/>
    </row>
    <row r="542" spans="4:11">
      <c r="D542" s="124"/>
      <c r="E542" s="124"/>
      <c r="F542" s="124"/>
      <c r="G542" s="124"/>
      <c r="H542" s="124"/>
      <c r="I542" s="124"/>
      <c r="J542" s="152"/>
      <c r="K542" s="124"/>
    </row>
    <row r="543" spans="4:11">
      <c r="D543" s="124"/>
      <c r="E543" s="124"/>
      <c r="F543" s="124"/>
      <c r="G543" s="124"/>
      <c r="H543" s="124"/>
      <c r="I543" s="124"/>
      <c r="J543" s="152"/>
      <c r="K543" s="124"/>
    </row>
    <row r="544" spans="4:11">
      <c r="D544" s="124"/>
      <c r="E544" s="124"/>
      <c r="F544" s="124"/>
      <c r="G544" s="124"/>
      <c r="H544" s="124"/>
      <c r="I544" s="124"/>
      <c r="J544" s="152"/>
      <c r="K544" s="124"/>
    </row>
    <row r="545" spans="4:11">
      <c r="D545" s="124"/>
      <c r="E545" s="124"/>
      <c r="F545" s="124"/>
      <c r="G545" s="124"/>
      <c r="H545" s="124"/>
      <c r="I545" s="124"/>
      <c r="J545" s="152"/>
      <c r="K545" s="124"/>
    </row>
    <row r="546" spans="4:11">
      <c r="D546" s="124"/>
      <c r="E546" s="124"/>
      <c r="F546" s="124"/>
      <c r="G546" s="124"/>
      <c r="H546" s="124"/>
      <c r="I546" s="124"/>
      <c r="J546" s="152"/>
      <c r="K546" s="124"/>
    </row>
    <row r="547" spans="4:11">
      <c r="D547" s="124"/>
      <c r="E547" s="124"/>
      <c r="F547" s="124"/>
      <c r="G547" s="124"/>
      <c r="H547" s="124"/>
      <c r="I547" s="124"/>
      <c r="J547" s="152"/>
      <c r="K547" s="124"/>
    </row>
    <row r="548" spans="4:11">
      <c r="D548" s="124"/>
      <c r="E548" s="124"/>
      <c r="F548" s="124"/>
      <c r="G548" s="124"/>
      <c r="H548" s="124"/>
      <c r="I548" s="124"/>
      <c r="J548" s="152"/>
      <c r="K548" s="124"/>
    </row>
    <row r="549" spans="4:11">
      <c r="D549" s="124"/>
      <c r="E549" s="124"/>
      <c r="F549" s="124"/>
      <c r="G549" s="124"/>
      <c r="H549" s="124"/>
      <c r="I549" s="124"/>
      <c r="J549" s="152"/>
      <c r="K549" s="124"/>
    </row>
    <row r="550" spans="4:11">
      <c r="D550" s="124"/>
      <c r="E550" s="124"/>
      <c r="F550" s="124"/>
      <c r="G550" s="124"/>
      <c r="H550" s="124"/>
      <c r="I550" s="124"/>
      <c r="J550" s="152"/>
      <c r="K550" s="124"/>
    </row>
    <row r="551" spans="4:11">
      <c r="D551" s="124"/>
      <c r="E551" s="124"/>
      <c r="F551" s="124"/>
      <c r="G551" s="124"/>
      <c r="H551" s="124"/>
      <c r="I551" s="124"/>
      <c r="J551" s="152"/>
      <c r="K551" s="124"/>
    </row>
    <row r="552" spans="4:11">
      <c r="D552" s="124"/>
      <c r="E552" s="124"/>
      <c r="F552" s="124"/>
      <c r="G552" s="124"/>
      <c r="H552" s="124"/>
      <c r="I552" s="124"/>
      <c r="J552" s="152"/>
      <c r="K552" s="124"/>
    </row>
    <row r="553" spans="4:11">
      <c r="D553" s="124"/>
      <c r="E553" s="124"/>
      <c r="F553" s="124"/>
      <c r="G553" s="124"/>
      <c r="H553" s="124"/>
      <c r="I553" s="124"/>
      <c r="J553" s="152"/>
      <c r="K553" s="124"/>
    </row>
    <row r="554" spans="4:11">
      <c r="D554" s="124"/>
      <c r="E554" s="124"/>
      <c r="F554" s="124"/>
      <c r="G554" s="124"/>
      <c r="H554" s="124"/>
      <c r="I554" s="124"/>
      <c r="J554" s="152"/>
      <c r="K554" s="124"/>
    </row>
    <row r="555" spans="4:11">
      <c r="D555" s="124"/>
      <c r="E555" s="124"/>
      <c r="F555" s="124"/>
      <c r="G555" s="124"/>
      <c r="H555" s="124"/>
      <c r="I555" s="124"/>
      <c r="J555" s="152"/>
      <c r="K555" s="124"/>
    </row>
    <row r="556" spans="4:11">
      <c r="D556" s="124"/>
      <c r="E556" s="124"/>
      <c r="F556" s="124"/>
      <c r="G556" s="124"/>
      <c r="H556" s="124"/>
      <c r="I556" s="124"/>
      <c r="J556" s="152"/>
      <c r="K556" s="124"/>
    </row>
    <row r="557" spans="4:11">
      <c r="D557" s="124"/>
      <c r="E557" s="124"/>
      <c r="F557" s="124"/>
      <c r="G557" s="124"/>
      <c r="H557" s="124"/>
      <c r="I557" s="124"/>
      <c r="J557" s="152"/>
      <c r="K557" s="124"/>
    </row>
    <row r="558" spans="4:11">
      <c r="D558" s="124"/>
      <c r="E558" s="124"/>
      <c r="F558" s="124"/>
      <c r="G558" s="124"/>
      <c r="H558" s="124"/>
      <c r="I558" s="124"/>
      <c r="J558" s="152"/>
      <c r="K558" s="124"/>
    </row>
    <row r="559" spans="4:11">
      <c r="D559" s="124"/>
      <c r="E559" s="124"/>
      <c r="F559" s="124"/>
      <c r="G559" s="124"/>
      <c r="H559" s="124"/>
      <c r="I559" s="124"/>
      <c r="J559" s="152"/>
      <c r="K559" s="124"/>
    </row>
    <row r="560" spans="4:11">
      <c r="D560" s="124"/>
      <c r="E560" s="124"/>
      <c r="F560" s="124"/>
      <c r="G560" s="124"/>
      <c r="H560" s="124"/>
      <c r="I560" s="124"/>
      <c r="J560" s="152"/>
      <c r="K560" s="124"/>
    </row>
    <row r="561" spans="4:11">
      <c r="D561" s="124"/>
      <c r="E561" s="124"/>
      <c r="F561" s="124"/>
      <c r="G561" s="124"/>
      <c r="H561" s="124"/>
      <c r="I561" s="124"/>
      <c r="J561" s="152"/>
      <c r="K561" s="124"/>
    </row>
    <row r="562" spans="4:11">
      <c r="D562" s="124"/>
      <c r="E562" s="124"/>
      <c r="F562" s="124"/>
      <c r="G562" s="124"/>
      <c r="H562" s="124"/>
      <c r="I562" s="124"/>
      <c r="J562" s="152"/>
      <c r="K562" s="124"/>
    </row>
    <row r="563" spans="4:11">
      <c r="D563" s="124"/>
      <c r="E563" s="124"/>
      <c r="F563" s="124"/>
      <c r="G563" s="124"/>
      <c r="H563" s="124"/>
      <c r="I563" s="124"/>
      <c r="J563" s="152"/>
      <c r="K563" s="124"/>
    </row>
    <row r="564" spans="4:11">
      <c r="D564" s="124"/>
      <c r="E564" s="124"/>
      <c r="F564" s="124"/>
      <c r="G564" s="124"/>
      <c r="H564" s="124"/>
      <c r="I564" s="124"/>
      <c r="J564" s="152"/>
      <c r="K564" s="124"/>
    </row>
    <row r="565" spans="4:11">
      <c r="D565" s="124"/>
      <c r="E565" s="124"/>
      <c r="F565" s="124"/>
      <c r="G565" s="124"/>
      <c r="H565" s="124"/>
      <c r="I565" s="124"/>
      <c r="J565" s="152"/>
      <c r="K565" s="124"/>
    </row>
    <row r="566" spans="4:11">
      <c r="D566" s="124"/>
      <c r="E566" s="124"/>
      <c r="F566" s="124"/>
      <c r="G566" s="124"/>
      <c r="H566" s="124"/>
      <c r="I566" s="124"/>
      <c r="J566" s="152"/>
      <c r="K566" s="124"/>
    </row>
    <row r="567" spans="4:11">
      <c r="D567" s="124"/>
      <c r="E567" s="124"/>
      <c r="F567" s="124"/>
      <c r="G567" s="124"/>
      <c r="H567" s="124"/>
      <c r="I567" s="124"/>
      <c r="J567" s="152"/>
      <c r="K567" s="124"/>
    </row>
    <row r="568" spans="4:11">
      <c r="D568" s="124"/>
      <c r="E568" s="124"/>
      <c r="F568" s="124"/>
      <c r="G568" s="124"/>
      <c r="H568" s="124"/>
      <c r="I568" s="124"/>
      <c r="J568" s="152"/>
      <c r="K568" s="124"/>
    </row>
    <row r="569" spans="4:11">
      <c r="D569" s="124"/>
      <c r="E569" s="124"/>
      <c r="F569" s="124"/>
      <c r="G569" s="124"/>
      <c r="H569" s="124"/>
      <c r="I569" s="124"/>
      <c r="J569" s="152"/>
      <c r="K569" s="124"/>
    </row>
    <row r="570" spans="4:11">
      <c r="D570" s="124"/>
      <c r="E570" s="124"/>
      <c r="F570" s="124"/>
      <c r="G570" s="124"/>
      <c r="H570" s="124"/>
      <c r="I570" s="124"/>
      <c r="J570" s="152"/>
      <c r="K570" s="124"/>
    </row>
    <row r="571" spans="4:11">
      <c r="D571" s="124"/>
      <c r="E571" s="124"/>
      <c r="F571" s="124"/>
      <c r="G571" s="124"/>
      <c r="H571" s="124"/>
      <c r="I571" s="124"/>
      <c r="J571" s="152"/>
      <c r="K571" s="124"/>
    </row>
    <row r="572" spans="4:11">
      <c r="D572" s="124"/>
      <c r="E572" s="124"/>
      <c r="F572" s="124"/>
      <c r="G572" s="124"/>
      <c r="H572" s="124"/>
      <c r="I572" s="124"/>
      <c r="J572" s="152"/>
      <c r="K572" s="124"/>
    </row>
    <row r="573" spans="4:11">
      <c r="D573" s="124"/>
      <c r="E573" s="124"/>
      <c r="F573" s="124"/>
      <c r="G573" s="124"/>
      <c r="H573" s="124"/>
      <c r="I573" s="124"/>
      <c r="J573" s="152"/>
      <c r="K573" s="124"/>
    </row>
    <row r="574" spans="4:11">
      <c r="D574" s="124"/>
      <c r="E574" s="124"/>
      <c r="F574" s="124"/>
      <c r="G574" s="124"/>
      <c r="H574" s="124"/>
      <c r="I574" s="124"/>
      <c r="J574" s="152"/>
      <c r="K574" s="124"/>
    </row>
    <row r="575" spans="4:11">
      <c r="D575" s="124"/>
      <c r="E575" s="124"/>
      <c r="F575" s="124"/>
      <c r="G575" s="124"/>
      <c r="H575" s="124"/>
      <c r="I575" s="124"/>
      <c r="J575" s="152"/>
      <c r="K575" s="124"/>
    </row>
    <row r="576" spans="4:11">
      <c r="D576" s="124"/>
      <c r="E576" s="124"/>
      <c r="F576" s="124"/>
      <c r="G576" s="124"/>
      <c r="H576" s="124"/>
      <c r="I576" s="124"/>
      <c r="J576" s="152"/>
      <c r="K576" s="124"/>
    </row>
    <row r="577" spans="4:11">
      <c r="D577" s="124"/>
      <c r="E577" s="124"/>
      <c r="F577" s="124"/>
      <c r="G577" s="124"/>
      <c r="H577" s="124"/>
      <c r="I577" s="124"/>
      <c r="J577" s="152"/>
      <c r="K577" s="124"/>
    </row>
    <row r="578" spans="4:11">
      <c r="D578" s="124"/>
      <c r="E578" s="124"/>
      <c r="F578" s="124"/>
      <c r="G578" s="124"/>
      <c r="H578" s="124"/>
      <c r="I578" s="124"/>
      <c r="J578" s="152"/>
      <c r="K578" s="124"/>
    </row>
    <row r="579" spans="4:11">
      <c r="D579" s="124"/>
      <c r="E579" s="124"/>
      <c r="F579" s="124"/>
      <c r="G579" s="124"/>
      <c r="H579" s="124"/>
      <c r="I579" s="124"/>
      <c r="J579" s="152"/>
      <c r="K579" s="124"/>
    </row>
    <row r="580" spans="4:11">
      <c r="D580" s="124"/>
      <c r="E580" s="124"/>
      <c r="F580" s="124"/>
      <c r="G580" s="124"/>
      <c r="H580" s="124"/>
      <c r="I580" s="124"/>
      <c r="J580" s="152"/>
      <c r="K580" s="124"/>
    </row>
    <row r="581" spans="4:11">
      <c r="D581" s="124"/>
      <c r="E581" s="124"/>
      <c r="F581" s="124"/>
      <c r="G581" s="124"/>
      <c r="H581" s="124"/>
      <c r="I581" s="124"/>
      <c r="J581" s="152"/>
      <c r="K581" s="124"/>
    </row>
    <row r="582" spans="4:11">
      <c r="D582" s="124"/>
      <c r="E582" s="124"/>
      <c r="F582" s="124"/>
      <c r="G582" s="124"/>
      <c r="H582" s="124"/>
      <c r="I582" s="124"/>
      <c r="J582" s="152"/>
      <c r="K582" s="124"/>
    </row>
    <row r="583" spans="4:11">
      <c r="D583" s="124"/>
      <c r="E583" s="124"/>
      <c r="F583" s="124"/>
      <c r="G583" s="124"/>
      <c r="H583" s="124"/>
      <c r="I583" s="124"/>
      <c r="J583" s="152"/>
      <c r="K583" s="124"/>
    </row>
    <row r="584" spans="4:11">
      <c r="D584" s="124"/>
      <c r="E584" s="124"/>
      <c r="F584" s="124"/>
      <c r="G584" s="124"/>
      <c r="H584" s="124"/>
      <c r="I584" s="124"/>
      <c r="J584" s="152"/>
      <c r="K584" s="124"/>
    </row>
    <row r="585" spans="4:11">
      <c r="D585" s="124"/>
      <c r="E585" s="124"/>
      <c r="F585" s="124"/>
      <c r="G585" s="124"/>
      <c r="H585" s="124"/>
      <c r="I585" s="124"/>
      <c r="J585" s="152"/>
      <c r="K585" s="124"/>
    </row>
    <row r="586" spans="4:11">
      <c r="D586" s="124"/>
      <c r="E586" s="124"/>
      <c r="F586" s="124"/>
      <c r="G586" s="124"/>
      <c r="H586" s="124"/>
      <c r="I586" s="124"/>
      <c r="J586" s="152"/>
      <c r="K586" s="124"/>
    </row>
    <row r="587" spans="4:11">
      <c r="D587" s="124"/>
      <c r="E587" s="124"/>
      <c r="F587" s="124"/>
      <c r="G587" s="124"/>
      <c r="H587" s="124"/>
      <c r="I587" s="124"/>
      <c r="J587" s="152"/>
      <c r="K587" s="124"/>
    </row>
    <row r="588" spans="4:11">
      <c r="D588" s="124"/>
      <c r="E588" s="124"/>
      <c r="F588" s="124"/>
      <c r="G588" s="124"/>
      <c r="H588" s="124"/>
      <c r="I588" s="124"/>
      <c r="J588" s="152"/>
      <c r="K588" s="124"/>
    </row>
    <row r="589" spans="4:11">
      <c r="D589" s="124"/>
      <c r="E589" s="124"/>
      <c r="F589" s="124"/>
      <c r="G589" s="124"/>
      <c r="H589" s="124"/>
      <c r="I589" s="124"/>
      <c r="J589" s="152"/>
      <c r="K589" s="124"/>
    </row>
    <row r="590" spans="4:11">
      <c r="D590" s="124"/>
      <c r="E590" s="124"/>
      <c r="F590" s="124"/>
      <c r="G590" s="124"/>
      <c r="H590" s="124"/>
      <c r="I590" s="124"/>
      <c r="J590" s="152"/>
      <c r="K590" s="124"/>
    </row>
    <row r="591" spans="4:11">
      <c r="D591" s="124"/>
      <c r="E591" s="124"/>
      <c r="F591" s="124"/>
      <c r="G591" s="124"/>
      <c r="H591" s="124"/>
      <c r="I591" s="124"/>
      <c r="J591" s="152"/>
      <c r="K591" s="124"/>
    </row>
    <row r="592" spans="4:11">
      <c r="D592" s="124"/>
      <c r="E592" s="124"/>
      <c r="F592" s="124"/>
      <c r="G592" s="124"/>
      <c r="H592" s="124"/>
      <c r="I592" s="124"/>
      <c r="J592" s="152"/>
      <c r="K592" s="124"/>
    </row>
    <row r="593" spans="4:11">
      <c r="D593" s="124"/>
      <c r="E593" s="124"/>
      <c r="F593" s="124"/>
      <c r="G593" s="124"/>
      <c r="H593" s="124"/>
      <c r="I593" s="124"/>
      <c r="J593" s="152"/>
      <c r="K593" s="124"/>
    </row>
    <row r="594" spans="4:11">
      <c r="D594" s="124"/>
      <c r="E594" s="124"/>
      <c r="F594" s="124"/>
      <c r="G594" s="124"/>
      <c r="H594" s="124"/>
      <c r="I594" s="124"/>
      <c r="J594" s="152"/>
      <c r="K594" s="124"/>
    </row>
    <row r="595" spans="4:11">
      <c r="D595" s="124"/>
      <c r="E595" s="124"/>
      <c r="F595" s="124"/>
      <c r="G595" s="124"/>
      <c r="H595" s="124"/>
      <c r="I595" s="124"/>
      <c r="J595" s="152"/>
      <c r="K595" s="124"/>
    </row>
    <row r="596" spans="4:11">
      <c r="D596" s="124"/>
      <c r="E596" s="124"/>
      <c r="F596" s="124"/>
      <c r="G596" s="124"/>
      <c r="H596" s="124"/>
      <c r="I596" s="124"/>
      <c r="J596" s="152"/>
      <c r="K596" s="124"/>
    </row>
    <row r="597" spans="4:11">
      <c r="D597" s="124"/>
      <c r="E597" s="124"/>
      <c r="F597" s="124"/>
      <c r="G597" s="124"/>
      <c r="H597" s="124"/>
      <c r="I597" s="124"/>
      <c r="J597" s="152"/>
      <c r="K597" s="124"/>
    </row>
    <row r="598" spans="4:11">
      <c r="D598" s="124"/>
      <c r="E598" s="124"/>
      <c r="F598" s="124"/>
      <c r="G598" s="124"/>
      <c r="H598" s="124"/>
      <c r="I598" s="124"/>
      <c r="J598" s="152"/>
      <c r="K598" s="124"/>
    </row>
    <row r="599" spans="4:11">
      <c r="D599" s="124"/>
      <c r="E599" s="124"/>
      <c r="F599" s="124"/>
      <c r="G599" s="124"/>
      <c r="H599" s="124"/>
      <c r="I599" s="124"/>
      <c r="J599" s="152"/>
      <c r="K599" s="124"/>
    </row>
    <row r="600" spans="4:11">
      <c r="D600" s="124"/>
      <c r="E600" s="124"/>
      <c r="F600" s="124"/>
      <c r="G600" s="124"/>
      <c r="H600" s="124"/>
      <c r="I600" s="124"/>
      <c r="J600" s="152"/>
      <c r="K600" s="124"/>
    </row>
    <row r="601" spans="4:11">
      <c r="D601" s="124"/>
      <c r="E601" s="124"/>
      <c r="F601" s="124"/>
      <c r="G601" s="124"/>
      <c r="H601" s="124"/>
      <c r="I601" s="124"/>
      <c r="J601" s="152"/>
      <c r="K601" s="124"/>
    </row>
    <row r="602" spans="4:11">
      <c r="D602" s="124"/>
      <c r="E602" s="124"/>
      <c r="F602" s="124"/>
      <c r="G602" s="124"/>
      <c r="H602" s="124"/>
      <c r="I602" s="124"/>
      <c r="J602" s="152"/>
      <c r="K602" s="124"/>
    </row>
    <row r="603" spans="4:11">
      <c r="D603" s="124"/>
      <c r="E603" s="124"/>
      <c r="F603" s="124"/>
      <c r="G603" s="124"/>
      <c r="H603" s="124"/>
      <c r="I603" s="124"/>
      <c r="J603" s="152"/>
      <c r="K603" s="124"/>
    </row>
    <row r="604" spans="4:11">
      <c r="D604" s="124"/>
      <c r="E604" s="124"/>
      <c r="F604" s="124"/>
      <c r="G604" s="124"/>
      <c r="H604" s="124"/>
      <c r="I604" s="124"/>
      <c r="J604" s="152"/>
      <c r="K604" s="124"/>
    </row>
    <row r="605" spans="4:11">
      <c r="D605" s="124"/>
      <c r="E605" s="124"/>
      <c r="F605" s="124"/>
      <c r="G605" s="124"/>
      <c r="H605" s="124"/>
      <c r="I605" s="124"/>
      <c r="J605" s="152"/>
      <c r="K605" s="124"/>
    </row>
    <row r="606" spans="4:11">
      <c r="D606" s="124"/>
      <c r="E606" s="124"/>
      <c r="F606" s="124"/>
      <c r="G606" s="124"/>
      <c r="H606" s="124"/>
      <c r="I606" s="124"/>
      <c r="J606" s="152"/>
      <c r="K606" s="124"/>
    </row>
    <row r="607" spans="4:11">
      <c r="D607" s="124"/>
      <c r="E607" s="124"/>
      <c r="F607" s="124"/>
      <c r="G607" s="124"/>
      <c r="H607" s="124"/>
      <c r="I607" s="124"/>
      <c r="J607" s="152"/>
      <c r="K607" s="124"/>
    </row>
    <row r="608" spans="4:11">
      <c r="D608" s="124"/>
      <c r="E608" s="124"/>
      <c r="F608" s="124"/>
      <c r="G608" s="124"/>
      <c r="H608" s="124"/>
      <c r="I608" s="124"/>
      <c r="J608" s="152"/>
      <c r="K608" s="124"/>
    </row>
    <row r="609" spans="4:11">
      <c r="D609" s="124"/>
      <c r="E609" s="124"/>
      <c r="F609" s="124"/>
      <c r="G609" s="124"/>
      <c r="H609" s="124"/>
      <c r="I609" s="124"/>
      <c r="J609" s="152"/>
      <c r="K609" s="124"/>
    </row>
    <row r="610" spans="4:11">
      <c r="D610" s="124"/>
      <c r="E610" s="124"/>
      <c r="F610" s="124"/>
      <c r="G610" s="124"/>
      <c r="H610" s="124"/>
      <c r="I610" s="124"/>
      <c r="J610" s="152"/>
      <c r="K610" s="124"/>
    </row>
    <row r="611" spans="4:11">
      <c r="D611" s="124"/>
      <c r="E611" s="124"/>
      <c r="F611" s="124"/>
      <c r="G611" s="124"/>
      <c r="H611" s="124"/>
      <c r="I611" s="124"/>
      <c r="J611" s="152"/>
      <c r="K611" s="124"/>
    </row>
    <row r="612" spans="4:11">
      <c r="D612" s="124"/>
      <c r="E612" s="124"/>
      <c r="F612" s="124"/>
      <c r="G612" s="124"/>
      <c r="H612" s="124"/>
      <c r="I612" s="124"/>
      <c r="J612" s="152"/>
      <c r="K612" s="124"/>
    </row>
    <row r="613" spans="4:11">
      <c r="D613" s="124"/>
      <c r="E613" s="124"/>
      <c r="F613" s="124"/>
      <c r="G613" s="124"/>
      <c r="H613" s="124"/>
      <c r="I613" s="124"/>
      <c r="J613" s="152"/>
      <c r="K613" s="124"/>
    </row>
    <row r="614" spans="4:11">
      <c r="D614" s="124"/>
      <c r="E614" s="124"/>
      <c r="F614" s="124"/>
      <c r="G614" s="124"/>
      <c r="H614" s="124"/>
      <c r="I614" s="124"/>
      <c r="J614" s="152"/>
      <c r="K614" s="124"/>
    </row>
    <row r="615" spans="4:11">
      <c r="D615" s="124"/>
      <c r="E615" s="124"/>
      <c r="F615" s="124"/>
      <c r="G615" s="124"/>
      <c r="H615" s="124"/>
      <c r="I615" s="124"/>
      <c r="J615" s="152"/>
      <c r="K615" s="124"/>
    </row>
    <row r="616" spans="4:11">
      <c r="D616" s="124"/>
      <c r="E616" s="124"/>
      <c r="F616" s="124"/>
      <c r="G616" s="124"/>
      <c r="H616" s="124"/>
      <c r="I616" s="124"/>
      <c r="J616" s="152"/>
      <c r="K616" s="124"/>
    </row>
    <row r="617" spans="4:11">
      <c r="D617" s="124"/>
      <c r="E617" s="124"/>
      <c r="F617" s="124"/>
      <c r="G617" s="124"/>
      <c r="H617" s="124"/>
      <c r="I617" s="124"/>
      <c r="J617" s="152"/>
      <c r="K617" s="124"/>
    </row>
    <row r="618" spans="4:11">
      <c r="D618" s="124"/>
      <c r="E618" s="124"/>
      <c r="F618" s="124"/>
      <c r="G618" s="124"/>
      <c r="H618" s="124"/>
      <c r="I618" s="124"/>
      <c r="J618" s="152"/>
      <c r="K618" s="124"/>
    </row>
    <row r="619" spans="4:11">
      <c r="D619" s="124"/>
      <c r="E619" s="124"/>
      <c r="F619" s="124"/>
      <c r="G619" s="124"/>
      <c r="H619" s="124"/>
      <c r="I619" s="124"/>
      <c r="J619" s="152"/>
      <c r="K619" s="124"/>
    </row>
    <row r="620" spans="4:11">
      <c r="D620" s="124"/>
      <c r="E620" s="124"/>
      <c r="F620" s="124"/>
      <c r="G620" s="124"/>
      <c r="H620" s="124"/>
      <c r="I620" s="124"/>
      <c r="J620" s="152"/>
      <c r="K620" s="124"/>
    </row>
    <row r="621" spans="4:11">
      <c r="D621" s="124"/>
      <c r="E621" s="124"/>
      <c r="F621" s="124"/>
      <c r="G621" s="124"/>
      <c r="H621" s="124"/>
      <c r="I621" s="124"/>
      <c r="J621" s="152"/>
      <c r="K621" s="124"/>
    </row>
    <row r="622" spans="4:11">
      <c r="D622" s="124"/>
      <c r="E622" s="124"/>
      <c r="F622" s="124"/>
      <c r="G622" s="124"/>
      <c r="H622" s="124"/>
      <c r="I622" s="124"/>
      <c r="J622" s="152"/>
      <c r="K622" s="124"/>
    </row>
    <row r="623" spans="4:11">
      <c r="D623" s="124"/>
      <c r="E623" s="124"/>
      <c r="F623" s="124"/>
      <c r="G623" s="124"/>
      <c r="H623" s="124"/>
      <c r="I623" s="124"/>
      <c r="J623" s="152"/>
      <c r="K623" s="124"/>
    </row>
    <row r="624" spans="4:11">
      <c r="D624" s="124"/>
      <c r="E624" s="124"/>
      <c r="F624" s="124"/>
      <c r="G624" s="124"/>
      <c r="H624" s="124"/>
      <c r="I624" s="124"/>
      <c r="J624" s="152"/>
      <c r="K624" s="124"/>
    </row>
    <row r="625" spans="4:11">
      <c r="D625" s="124"/>
      <c r="E625" s="124"/>
      <c r="F625" s="124"/>
      <c r="G625" s="124"/>
      <c r="H625" s="124"/>
      <c r="I625" s="124"/>
      <c r="J625" s="152"/>
      <c r="K625" s="124"/>
    </row>
    <row r="626" spans="4:11">
      <c r="D626" s="124"/>
      <c r="E626" s="124"/>
      <c r="F626" s="124"/>
      <c r="G626" s="124"/>
      <c r="H626" s="124"/>
      <c r="I626" s="124"/>
      <c r="J626" s="152"/>
      <c r="K626" s="124"/>
    </row>
    <row r="627" spans="4:11">
      <c r="D627" s="124"/>
      <c r="E627" s="124"/>
      <c r="F627" s="124"/>
      <c r="G627" s="124"/>
      <c r="H627" s="124"/>
      <c r="I627" s="124"/>
      <c r="J627" s="152"/>
      <c r="K627" s="124"/>
    </row>
    <row r="628" spans="4:11">
      <c r="D628" s="124"/>
      <c r="E628" s="124"/>
      <c r="F628" s="124"/>
      <c r="G628" s="124"/>
      <c r="H628" s="124"/>
      <c r="I628" s="124"/>
      <c r="J628" s="152"/>
      <c r="K628" s="124"/>
    </row>
    <row r="629" spans="4:11">
      <c r="D629" s="124"/>
      <c r="E629" s="124"/>
      <c r="F629" s="124"/>
      <c r="G629" s="124"/>
      <c r="H629" s="124"/>
      <c r="I629" s="124"/>
      <c r="J629" s="152"/>
      <c r="K629" s="124"/>
    </row>
    <row r="630" spans="4:11">
      <c r="D630" s="124"/>
      <c r="E630" s="124"/>
      <c r="F630" s="124"/>
      <c r="G630" s="124"/>
      <c r="H630" s="124"/>
      <c r="I630" s="124"/>
      <c r="J630" s="152"/>
      <c r="K630" s="124"/>
    </row>
    <row r="631" spans="4:11">
      <c r="D631" s="124"/>
      <c r="E631" s="124"/>
      <c r="F631" s="124"/>
      <c r="G631" s="124"/>
      <c r="H631" s="124"/>
      <c r="I631" s="124"/>
      <c r="J631" s="152"/>
      <c r="K631" s="124"/>
    </row>
    <row r="632" spans="4:11">
      <c r="D632" s="124"/>
      <c r="E632" s="124"/>
      <c r="F632" s="124"/>
      <c r="G632" s="124"/>
      <c r="H632" s="124"/>
      <c r="I632" s="124"/>
      <c r="J632" s="152"/>
      <c r="K632" s="124"/>
    </row>
    <row r="633" spans="4:11">
      <c r="D633" s="124"/>
      <c r="E633" s="124"/>
      <c r="F633" s="124"/>
      <c r="G633" s="124"/>
      <c r="H633" s="124"/>
      <c r="I633" s="124"/>
      <c r="J633" s="152"/>
      <c r="K633" s="124"/>
    </row>
    <row r="634" spans="4:11">
      <c r="D634" s="124"/>
      <c r="E634" s="124"/>
      <c r="F634" s="124"/>
      <c r="G634" s="124"/>
      <c r="H634" s="124"/>
      <c r="I634" s="124"/>
      <c r="J634" s="152"/>
      <c r="K634" s="124"/>
    </row>
    <row r="635" spans="4:11">
      <c r="D635" s="124"/>
      <c r="E635" s="124"/>
      <c r="F635" s="124"/>
      <c r="G635" s="124"/>
      <c r="H635" s="124"/>
      <c r="I635" s="124"/>
      <c r="J635" s="152"/>
      <c r="K635" s="124"/>
    </row>
    <row r="636" spans="4:11">
      <c r="D636" s="124"/>
      <c r="E636" s="124"/>
      <c r="F636" s="124"/>
      <c r="G636" s="124"/>
      <c r="H636" s="124"/>
      <c r="I636" s="124"/>
      <c r="J636" s="152"/>
      <c r="K636" s="124"/>
    </row>
    <row r="637" spans="4:11">
      <c r="D637" s="124"/>
      <c r="E637" s="124"/>
      <c r="F637" s="124"/>
      <c r="G637" s="124"/>
      <c r="H637" s="124"/>
      <c r="I637" s="124"/>
      <c r="J637" s="152"/>
      <c r="K637" s="124"/>
    </row>
    <row r="638" spans="4:11">
      <c r="D638" s="124"/>
      <c r="E638" s="124"/>
      <c r="F638" s="124"/>
      <c r="G638" s="124"/>
      <c r="H638" s="124"/>
      <c r="I638" s="124"/>
      <c r="J638" s="152"/>
      <c r="K638" s="124"/>
    </row>
    <row r="639" spans="4:11">
      <c r="D639" s="124"/>
      <c r="E639" s="124"/>
      <c r="F639" s="124"/>
      <c r="G639" s="124"/>
      <c r="H639" s="124"/>
      <c r="I639" s="124"/>
      <c r="J639" s="152"/>
      <c r="K639" s="124"/>
    </row>
    <row r="640" spans="4:11">
      <c r="D640" s="124"/>
      <c r="E640" s="124"/>
      <c r="F640" s="124"/>
      <c r="G640" s="124"/>
      <c r="H640" s="124"/>
      <c r="I640" s="124"/>
      <c r="J640" s="152"/>
      <c r="K640" s="124"/>
    </row>
    <row r="641" spans="4:11">
      <c r="D641" s="124"/>
      <c r="E641" s="124"/>
      <c r="F641" s="124"/>
      <c r="G641" s="124"/>
      <c r="H641" s="124"/>
      <c r="I641" s="124"/>
      <c r="J641" s="152"/>
      <c r="K641" s="124"/>
    </row>
    <row r="642" spans="4:11">
      <c r="D642" s="124"/>
      <c r="E642" s="124"/>
      <c r="F642" s="124"/>
      <c r="G642" s="124"/>
      <c r="H642" s="124"/>
      <c r="I642" s="124"/>
      <c r="J642" s="152"/>
      <c r="K642" s="124"/>
    </row>
    <row r="643" spans="4:11">
      <c r="D643" s="124"/>
      <c r="E643" s="124"/>
      <c r="F643" s="124"/>
      <c r="G643" s="124"/>
      <c r="H643" s="124"/>
      <c r="I643" s="124"/>
      <c r="J643" s="152"/>
      <c r="K643" s="124"/>
    </row>
    <row r="644" spans="4:11">
      <c r="D644" s="124"/>
      <c r="E644" s="124"/>
      <c r="F644" s="124"/>
      <c r="G644" s="124"/>
      <c r="H644" s="124"/>
      <c r="I644" s="124"/>
      <c r="J644" s="152"/>
      <c r="K644" s="124"/>
    </row>
    <row r="645" spans="4:11">
      <c r="D645" s="124"/>
      <c r="E645" s="124"/>
      <c r="F645" s="124"/>
      <c r="G645" s="124"/>
      <c r="H645" s="124"/>
      <c r="I645" s="124"/>
      <c r="J645" s="152"/>
      <c r="K645" s="124"/>
    </row>
    <row r="646" spans="4:11">
      <c r="D646" s="124"/>
      <c r="E646" s="124"/>
      <c r="F646" s="124"/>
      <c r="G646" s="124"/>
      <c r="H646" s="124"/>
      <c r="I646" s="124"/>
      <c r="J646" s="152"/>
      <c r="K646" s="124"/>
    </row>
    <row r="647" spans="4:11">
      <c r="D647" s="124"/>
      <c r="E647" s="124"/>
      <c r="F647" s="124"/>
      <c r="G647" s="124"/>
      <c r="H647" s="124"/>
      <c r="I647" s="124"/>
      <c r="J647" s="152"/>
      <c r="K647" s="124"/>
    </row>
    <row r="648" spans="4:11">
      <c r="D648" s="124"/>
      <c r="E648" s="124"/>
      <c r="F648" s="124"/>
      <c r="G648" s="124"/>
      <c r="H648" s="124"/>
      <c r="I648" s="124"/>
      <c r="J648" s="152"/>
      <c r="K648" s="124"/>
    </row>
    <row r="649" spans="4:11">
      <c r="D649" s="124"/>
      <c r="E649" s="124"/>
      <c r="F649" s="124"/>
      <c r="G649" s="124"/>
      <c r="H649" s="124"/>
      <c r="I649" s="124"/>
      <c r="J649" s="152"/>
      <c r="K649" s="124"/>
    </row>
    <row r="650" spans="4:11">
      <c r="D650" s="124"/>
      <c r="E650" s="124"/>
      <c r="F650" s="124"/>
      <c r="G650" s="124"/>
      <c r="H650" s="124"/>
      <c r="I650" s="124"/>
      <c r="J650" s="152"/>
      <c r="K650" s="124"/>
    </row>
    <row r="651" spans="4:11">
      <c r="D651" s="124"/>
      <c r="E651" s="124"/>
      <c r="F651" s="124"/>
      <c r="G651" s="124"/>
      <c r="H651" s="124"/>
      <c r="I651" s="124"/>
      <c r="J651" s="152"/>
      <c r="K651" s="124"/>
    </row>
    <row r="652" spans="4:11">
      <c r="D652" s="124"/>
      <c r="E652" s="124"/>
      <c r="F652" s="124"/>
      <c r="G652" s="124"/>
      <c r="H652" s="124"/>
      <c r="I652" s="124"/>
      <c r="J652" s="152"/>
      <c r="K652" s="124"/>
    </row>
    <row r="653" spans="4:11">
      <c r="D653" s="124"/>
      <c r="E653" s="124"/>
      <c r="F653" s="124"/>
      <c r="G653" s="124"/>
      <c r="H653" s="124"/>
      <c r="I653" s="124"/>
      <c r="J653" s="152"/>
      <c r="K653" s="124"/>
    </row>
    <row r="654" spans="4:11">
      <c r="D654" s="124"/>
      <c r="E654" s="124"/>
      <c r="F654" s="124"/>
      <c r="G654" s="124"/>
      <c r="H654" s="124"/>
      <c r="I654" s="124"/>
      <c r="J654" s="152"/>
      <c r="K654" s="124"/>
    </row>
    <row r="655" spans="4:11">
      <c r="D655" s="124"/>
      <c r="E655" s="124"/>
      <c r="F655" s="124"/>
      <c r="G655" s="124"/>
      <c r="H655" s="124"/>
      <c r="I655" s="124"/>
      <c r="J655" s="152"/>
      <c r="K655" s="124"/>
    </row>
    <row r="656" spans="4:11">
      <c r="D656" s="124"/>
      <c r="E656" s="124"/>
      <c r="F656" s="124"/>
      <c r="G656" s="124"/>
      <c r="H656" s="124"/>
      <c r="I656" s="124"/>
      <c r="J656" s="152"/>
      <c r="K656" s="124"/>
    </row>
    <row r="657" spans="4:11">
      <c r="D657" s="124"/>
      <c r="E657" s="124"/>
      <c r="F657" s="124"/>
      <c r="G657" s="124"/>
      <c r="H657" s="124"/>
      <c r="I657" s="124"/>
      <c r="J657" s="152"/>
      <c r="K657" s="124"/>
    </row>
    <row r="658" spans="4:11">
      <c r="D658" s="124"/>
      <c r="E658" s="124"/>
      <c r="F658" s="124"/>
      <c r="G658" s="124"/>
      <c r="H658" s="124"/>
      <c r="I658" s="124"/>
      <c r="J658" s="152"/>
      <c r="K658" s="124"/>
    </row>
    <row r="659" spans="4:11">
      <c r="D659" s="124"/>
      <c r="E659" s="124"/>
      <c r="F659" s="124"/>
      <c r="G659" s="124"/>
      <c r="H659" s="124"/>
      <c r="I659" s="124"/>
      <c r="J659" s="152"/>
      <c r="K659" s="124"/>
    </row>
    <row r="660" spans="4:11">
      <c r="D660" s="124"/>
      <c r="E660" s="124"/>
      <c r="F660" s="124"/>
      <c r="G660" s="124"/>
      <c r="H660" s="124"/>
      <c r="I660" s="124"/>
      <c r="J660" s="152"/>
      <c r="K660" s="124"/>
    </row>
    <row r="661" spans="4:11">
      <c r="D661" s="124"/>
      <c r="E661" s="124"/>
      <c r="F661" s="124"/>
      <c r="G661" s="124"/>
      <c r="H661" s="124"/>
      <c r="I661" s="124"/>
      <c r="J661" s="152"/>
      <c r="K661" s="124"/>
    </row>
    <row r="662" spans="4:11">
      <c r="D662" s="124"/>
      <c r="E662" s="124"/>
      <c r="F662" s="124"/>
      <c r="G662" s="124"/>
      <c r="H662" s="124"/>
      <c r="I662" s="124"/>
      <c r="J662" s="152"/>
      <c r="K662" s="124"/>
    </row>
    <row r="663" spans="4:11">
      <c r="D663" s="124"/>
      <c r="E663" s="124"/>
      <c r="F663" s="124"/>
      <c r="G663" s="124"/>
      <c r="H663" s="124"/>
      <c r="I663" s="124"/>
      <c r="J663" s="152"/>
      <c r="K663" s="124"/>
    </row>
    <row r="664" spans="4:11">
      <c r="D664" s="124"/>
      <c r="E664" s="124"/>
      <c r="F664" s="124"/>
      <c r="G664" s="124"/>
      <c r="H664" s="124"/>
      <c r="I664" s="124"/>
      <c r="J664" s="152"/>
      <c r="K664" s="124"/>
    </row>
    <row r="665" spans="4:11">
      <c r="D665" s="124"/>
      <c r="E665" s="124"/>
      <c r="F665" s="124"/>
      <c r="G665" s="124"/>
      <c r="H665" s="124"/>
      <c r="I665" s="124"/>
      <c r="J665" s="152"/>
      <c r="K665" s="124"/>
    </row>
    <row r="666" spans="4:11">
      <c r="D666" s="124"/>
      <c r="E666" s="124"/>
      <c r="F666" s="124"/>
      <c r="G666" s="124"/>
      <c r="H666" s="124"/>
      <c r="I666" s="124"/>
      <c r="J666" s="152"/>
      <c r="K666" s="124"/>
    </row>
    <row r="667" spans="4:11">
      <c r="D667" s="124"/>
      <c r="E667" s="124"/>
      <c r="F667" s="124"/>
      <c r="G667" s="124"/>
      <c r="H667" s="124"/>
      <c r="I667" s="124"/>
      <c r="J667" s="152"/>
      <c r="K667" s="124"/>
    </row>
    <row r="668" spans="4:11">
      <c r="D668" s="124"/>
      <c r="E668" s="124"/>
      <c r="F668" s="124"/>
      <c r="G668" s="124"/>
      <c r="H668" s="124"/>
      <c r="I668" s="124"/>
      <c r="J668" s="152"/>
      <c r="K668" s="124"/>
    </row>
    <row r="669" spans="4:11">
      <c r="D669" s="124"/>
      <c r="E669" s="124"/>
      <c r="F669" s="124"/>
      <c r="G669" s="124"/>
      <c r="H669" s="124"/>
      <c r="I669" s="124"/>
      <c r="J669" s="152"/>
      <c r="K669" s="124"/>
    </row>
    <row r="670" spans="4:11">
      <c r="D670" s="124"/>
      <c r="E670" s="124"/>
      <c r="F670" s="124"/>
      <c r="G670" s="124"/>
      <c r="H670" s="124"/>
      <c r="I670" s="124"/>
      <c r="J670" s="152"/>
      <c r="K670" s="124"/>
    </row>
    <row r="671" spans="4:11">
      <c r="D671" s="124"/>
      <c r="E671" s="124"/>
      <c r="F671" s="124"/>
      <c r="G671" s="124"/>
      <c r="H671" s="124"/>
      <c r="I671" s="124"/>
      <c r="J671" s="152"/>
      <c r="K671" s="124"/>
    </row>
    <row r="672" spans="4:11">
      <c r="D672" s="124"/>
      <c r="E672" s="124"/>
      <c r="F672" s="124"/>
      <c r="G672" s="124"/>
      <c r="H672" s="124"/>
      <c r="I672" s="124"/>
      <c r="J672" s="152"/>
      <c r="K672" s="124"/>
    </row>
    <row r="673" spans="4:11">
      <c r="D673" s="124"/>
      <c r="E673" s="124"/>
      <c r="F673" s="124"/>
      <c r="G673" s="124"/>
      <c r="H673" s="124"/>
      <c r="I673" s="124"/>
      <c r="J673" s="152"/>
      <c r="K673" s="124"/>
    </row>
    <row r="674" spans="4:11">
      <c r="D674" s="124"/>
      <c r="E674" s="124"/>
      <c r="F674" s="124"/>
      <c r="G674" s="124"/>
      <c r="H674" s="124"/>
      <c r="I674" s="124"/>
      <c r="J674" s="152"/>
      <c r="K674" s="124"/>
    </row>
    <row r="675" spans="4:11">
      <c r="D675" s="124"/>
      <c r="E675" s="124"/>
      <c r="F675" s="124"/>
      <c r="G675" s="124"/>
      <c r="H675" s="124"/>
      <c r="I675" s="124"/>
      <c r="J675" s="152"/>
      <c r="K675" s="124"/>
    </row>
    <row r="676" spans="4:11">
      <c r="D676" s="124"/>
      <c r="E676" s="124"/>
      <c r="F676" s="124"/>
      <c r="G676" s="124"/>
      <c r="H676" s="124"/>
      <c r="I676" s="124"/>
      <c r="J676" s="152"/>
      <c r="K676" s="124"/>
    </row>
    <row r="677" spans="4:11">
      <c r="D677" s="124"/>
      <c r="E677" s="124"/>
      <c r="F677" s="124"/>
      <c r="G677" s="124"/>
      <c r="H677" s="124"/>
      <c r="I677" s="124"/>
      <c r="J677" s="152"/>
      <c r="K677" s="124"/>
    </row>
    <row r="678" spans="4:11">
      <c r="D678" s="124"/>
      <c r="E678" s="124"/>
      <c r="F678" s="124"/>
      <c r="G678" s="124"/>
      <c r="H678" s="124"/>
      <c r="I678" s="124"/>
      <c r="J678" s="152"/>
      <c r="K678" s="124"/>
    </row>
    <row r="679" spans="4:11">
      <c r="D679" s="124"/>
      <c r="E679" s="124"/>
      <c r="F679" s="124"/>
      <c r="G679" s="124"/>
      <c r="H679" s="124"/>
      <c r="I679" s="124"/>
      <c r="J679" s="152"/>
      <c r="K679" s="124"/>
    </row>
    <row r="680" spans="4:11">
      <c r="D680" s="124"/>
      <c r="E680" s="124"/>
      <c r="F680" s="124"/>
      <c r="G680" s="124"/>
      <c r="H680" s="124"/>
      <c r="I680" s="124"/>
      <c r="J680" s="152"/>
      <c r="K680" s="124"/>
    </row>
    <row r="681" spans="4:11">
      <c r="D681" s="124"/>
      <c r="E681" s="124"/>
      <c r="F681" s="124"/>
      <c r="G681" s="124"/>
      <c r="H681" s="124"/>
      <c r="I681" s="124"/>
      <c r="J681" s="152"/>
      <c r="K681" s="124"/>
    </row>
    <row r="682" spans="4:11">
      <c r="D682" s="124"/>
      <c r="E682" s="124"/>
      <c r="F682" s="124"/>
      <c r="G682" s="124"/>
      <c r="H682" s="124"/>
      <c r="I682" s="124"/>
      <c r="J682" s="152"/>
      <c r="K682" s="124"/>
    </row>
    <row r="683" spans="4:11">
      <c r="D683" s="124"/>
      <c r="E683" s="124"/>
      <c r="F683" s="124"/>
      <c r="G683" s="124"/>
      <c r="H683" s="124"/>
      <c r="I683" s="124"/>
      <c r="J683" s="152"/>
      <c r="K683" s="124"/>
    </row>
    <row r="684" spans="4:11">
      <c r="D684" s="124"/>
      <c r="E684" s="124"/>
      <c r="F684" s="124"/>
      <c r="G684" s="124"/>
      <c r="H684" s="124"/>
      <c r="I684" s="124"/>
      <c r="J684" s="152"/>
      <c r="K684" s="124"/>
    </row>
    <row r="685" spans="4:11">
      <c r="D685" s="124"/>
      <c r="E685" s="124"/>
      <c r="F685" s="124"/>
      <c r="G685" s="124"/>
      <c r="H685" s="124"/>
      <c r="I685" s="124"/>
      <c r="J685" s="152"/>
      <c r="K685" s="124"/>
    </row>
    <row r="686" spans="4:11">
      <c r="D686" s="124"/>
      <c r="E686" s="124"/>
      <c r="F686" s="124"/>
      <c r="G686" s="124"/>
      <c r="H686" s="124"/>
      <c r="I686" s="124"/>
      <c r="J686" s="152"/>
      <c r="K686" s="124"/>
    </row>
    <row r="687" spans="4:11">
      <c r="D687" s="124"/>
      <c r="E687" s="124"/>
      <c r="F687" s="124"/>
      <c r="G687" s="124"/>
      <c r="H687" s="124"/>
      <c r="I687" s="124"/>
      <c r="J687" s="152"/>
      <c r="K687" s="124"/>
    </row>
    <row r="688" spans="4:11">
      <c r="D688" s="124"/>
      <c r="E688" s="124"/>
      <c r="F688" s="124"/>
      <c r="G688" s="124"/>
      <c r="H688" s="124"/>
      <c r="I688" s="124"/>
      <c r="J688" s="152"/>
      <c r="K688" s="124"/>
    </row>
    <row r="689" spans="4:11">
      <c r="D689" s="124"/>
      <c r="E689" s="124"/>
      <c r="F689" s="124"/>
      <c r="G689" s="124"/>
      <c r="H689" s="124"/>
      <c r="I689" s="124"/>
      <c r="J689" s="152"/>
      <c r="K689" s="124"/>
    </row>
    <row r="690" spans="4:11">
      <c r="D690" s="124"/>
      <c r="E690" s="124"/>
      <c r="F690" s="124"/>
      <c r="G690" s="124"/>
      <c r="H690" s="124"/>
      <c r="I690" s="124"/>
      <c r="J690" s="152"/>
      <c r="K690" s="124"/>
    </row>
    <row r="691" spans="4:11">
      <c r="D691" s="124"/>
      <c r="E691" s="124"/>
      <c r="F691" s="124"/>
      <c r="G691" s="124"/>
      <c r="H691" s="124"/>
      <c r="I691" s="124"/>
      <c r="J691" s="152"/>
      <c r="K691" s="124"/>
    </row>
    <row r="692" spans="4:11">
      <c r="D692" s="124"/>
      <c r="E692" s="124"/>
      <c r="F692" s="124"/>
      <c r="G692" s="124"/>
      <c r="H692" s="124"/>
      <c r="I692" s="124"/>
      <c r="J692" s="152"/>
      <c r="K692" s="124"/>
    </row>
    <row r="693" spans="4:11">
      <c r="D693" s="124"/>
      <c r="E693" s="124"/>
      <c r="F693" s="124"/>
      <c r="G693" s="124"/>
      <c r="H693" s="124"/>
      <c r="I693" s="124"/>
      <c r="J693" s="152"/>
      <c r="K693" s="124"/>
    </row>
    <row r="694" spans="4:11">
      <c r="D694" s="124"/>
      <c r="E694" s="124"/>
      <c r="F694" s="124"/>
      <c r="G694" s="124"/>
      <c r="H694" s="124"/>
      <c r="I694" s="124"/>
      <c r="J694" s="152"/>
      <c r="K694" s="124"/>
    </row>
    <row r="695" spans="4:11">
      <c r="D695" s="124"/>
      <c r="E695" s="124"/>
      <c r="F695" s="124"/>
      <c r="G695" s="124"/>
      <c r="H695" s="124"/>
      <c r="I695" s="124"/>
      <c r="J695" s="152"/>
      <c r="K695" s="124"/>
    </row>
    <row r="696" spans="4:11">
      <c r="D696" s="124"/>
      <c r="E696" s="124"/>
      <c r="F696" s="124"/>
      <c r="G696" s="124"/>
      <c r="H696" s="124"/>
      <c r="I696" s="124"/>
      <c r="J696" s="152"/>
      <c r="K696" s="124"/>
    </row>
    <row r="697" spans="4:11">
      <c r="D697" s="124"/>
      <c r="E697" s="124"/>
      <c r="F697" s="124"/>
      <c r="G697" s="124"/>
      <c r="H697" s="124"/>
      <c r="I697" s="124"/>
      <c r="J697" s="152"/>
      <c r="K697" s="124"/>
    </row>
    <row r="698" spans="4:11">
      <c r="D698" s="124"/>
      <c r="E698" s="124"/>
      <c r="F698" s="124"/>
      <c r="G698" s="124"/>
      <c r="H698" s="124"/>
      <c r="I698" s="124"/>
      <c r="J698" s="152"/>
      <c r="K698" s="124"/>
    </row>
    <row r="699" spans="4:11">
      <c r="D699" s="124"/>
      <c r="E699" s="124"/>
      <c r="F699" s="124"/>
      <c r="G699" s="124"/>
      <c r="H699" s="124"/>
      <c r="I699" s="124"/>
      <c r="J699" s="152"/>
      <c r="K699" s="124"/>
    </row>
    <row r="700" spans="4:11">
      <c r="D700" s="124"/>
      <c r="E700" s="124"/>
      <c r="F700" s="124"/>
      <c r="G700" s="124"/>
      <c r="H700" s="124"/>
      <c r="I700" s="124"/>
      <c r="J700" s="152"/>
      <c r="K700" s="124"/>
    </row>
    <row r="701" spans="4:11">
      <c r="D701" s="124"/>
      <c r="E701" s="124"/>
      <c r="F701" s="124"/>
      <c r="G701" s="124"/>
      <c r="H701" s="124"/>
      <c r="I701" s="124"/>
      <c r="J701" s="152"/>
      <c r="K701" s="124"/>
    </row>
    <row r="702" spans="4:11">
      <c r="D702" s="124"/>
      <c r="E702" s="124"/>
      <c r="F702" s="124"/>
      <c r="G702" s="124"/>
      <c r="H702" s="124"/>
      <c r="I702" s="124"/>
      <c r="J702" s="152"/>
      <c r="K702" s="124"/>
    </row>
    <row r="703" spans="4:11">
      <c r="D703" s="124"/>
      <c r="E703" s="124"/>
      <c r="F703" s="124"/>
      <c r="G703" s="124"/>
      <c r="H703" s="124"/>
      <c r="I703" s="124"/>
      <c r="J703" s="152"/>
      <c r="K703" s="124"/>
    </row>
    <row r="704" spans="4:11">
      <c r="D704" s="124"/>
      <c r="E704" s="124"/>
      <c r="F704" s="124"/>
      <c r="G704" s="124"/>
      <c r="H704" s="124"/>
      <c r="I704" s="124"/>
      <c r="J704" s="152"/>
      <c r="K704" s="124"/>
    </row>
    <row r="705" spans="4:11">
      <c r="D705" s="124"/>
      <c r="E705" s="124"/>
      <c r="F705" s="124"/>
      <c r="G705" s="124"/>
      <c r="H705" s="124"/>
      <c r="I705" s="124"/>
      <c r="J705" s="152"/>
      <c r="K705" s="124"/>
    </row>
    <row r="706" spans="4:11">
      <c r="D706" s="124"/>
      <c r="E706" s="124"/>
      <c r="F706" s="124"/>
      <c r="G706" s="124"/>
      <c r="H706" s="124"/>
      <c r="I706" s="124"/>
      <c r="J706" s="152"/>
      <c r="K706" s="124"/>
    </row>
    <row r="707" spans="4:11">
      <c r="D707" s="124"/>
      <c r="E707" s="124"/>
      <c r="F707" s="124"/>
      <c r="G707" s="124"/>
      <c r="H707" s="124"/>
      <c r="I707" s="124"/>
      <c r="J707" s="152"/>
      <c r="K707" s="124"/>
    </row>
    <row r="708" spans="4:11">
      <c r="D708" s="124"/>
      <c r="E708" s="124"/>
      <c r="F708" s="124"/>
      <c r="G708" s="124"/>
      <c r="H708" s="124"/>
      <c r="I708" s="124"/>
      <c r="J708" s="152"/>
      <c r="K708" s="124"/>
    </row>
    <row r="709" spans="4:11">
      <c r="D709" s="124"/>
      <c r="E709" s="124"/>
      <c r="F709" s="124"/>
      <c r="G709" s="124"/>
      <c r="H709" s="124"/>
      <c r="I709" s="124"/>
      <c r="J709" s="152"/>
      <c r="K709" s="124"/>
    </row>
    <row r="710" spans="4:11">
      <c r="D710" s="124"/>
      <c r="E710" s="124"/>
      <c r="F710" s="124"/>
      <c r="G710" s="124"/>
      <c r="H710" s="124"/>
      <c r="I710" s="124"/>
      <c r="J710" s="152"/>
      <c r="K710" s="124"/>
    </row>
    <row r="711" spans="4:11">
      <c r="D711" s="124"/>
      <c r="E711" s="124"/>
      <c r="F711" s="124"/>
      <c r="G711" s="124"/>
      <c r="H711" s="124"/>
      <c r="I711" s="124"/>
      <c r="J711" s="152"/>
      <c r="K711" s="124"/>
    </row>
    <row r="712" spans="4:11">
      <c r="D712" s="124"/>
      <c r="E712" s="124"/>
      <c r="F712" s="124"/>
      <c r="G712" s="124"/>
      <c r="H712" s="124"/>
      <c r="I712" s="124"/>
      <c r="J712" s="152"/>
      <c r="K712" s="124"/>
    </row>
    <row r="713" spans="4:11">
      <c r="D713" s="124"/>
      <c r="E713" s="124"/>
      <c r="F713" s="124"/>
      <c r="G713" s="124"/>
      <c r="H713" s="124"/>
      <c r="I713" s="124"/>
      <c r="J713" s="152"/>
      <c r="K713" s="124"/>
    </row>
    <row r="714" spans="4:11">
      <c r="D714" s="124"/>
      <c r="E714" s="124"/>
      <c r="F714" s="124"/>
      <c r="G714" s="124"/>
      <c r="H714" s="124"/>
      <c r="I714" s="124"/>
      <c r="J714" s="152"/>
      <c r="K714" s="124"/>
    </row>
    <row r="715" spans="4:11">
      <c r="D715" s="124"/>
      <c r="E715" s="124"/>
      <c r="F715" s="124"/>
      <c r="G715" s="124"/>
      <c r="H715" s="124"/>
      <c r="I715" s="124"/>
      <c r="J715" s="152"/>
      <c r="K715" s="124"/>
    </row>
    <row r="716" spans="4:11">
      <c r="D716" s="124"/>
      <c r="E716" s="124"/>
      <c r="F716" s="124"/>
      <c r="G716" s="124"/>
      <c r="H716" s="124"/>
      <c r="I716" s="124"/>
      <c r="J716" s="152"/>
      <c r="K716" s="124"/>
    </row>
    <row r="717" spans="4:11">
      <c r="D717" s="124"/>
      <c r="E717" s="124"/>
      <c r="F717" s="124"/>
      <c r="G717" s="124"/>
      <c r="H717" s="124"/>
      <c r="I717" s="124"/>
      <c r="J717" s="152"/>
      <c r="K717" s="124"/>
    </row>
    <row r="718" spans="4:11">
      <c r="D718" s="124"/>
      <c r="E718" s="124"/>
      <c r="F718" s="124"/>
      <c r="G718" s="124"/>
      <c r="H718" s="124"/>
      <c r="I718" s="124"/>
      <c r="J718" s="152"/>
      <c r="K718" s="124"/>
    </row>
    <row r="719" spans="4:11">
      <c r="D719" s="124"/>
      <c r="E719" s="124"/>
      <c r="F719" s="124"/>
      <c r="G719" s="124"/>
      <c r="H719" s="124"/>
      <c r="I719" s="124"/>
      <c r="J719" s="152"/>
      <c r="K719" s="124"/>
    </row>
    <row r="720" spans="4:11">
      <c r="D720" s="124"/>
      <c r="E720" s="124"/>
      <c r="F720" s="124"/>
      <c r="G720" s="124"/>
      <c r="H720" s="124"/>
      <c r="I720" s="124"/>
      <c r="J720" s="152"/>
      <c r="K720" s="124"/>
    </row>
    <row r="721" spans="4:11">
      <c r="D721" s="124"/>
      <c r="E721" s="124"/>
      <c r="F721" s="124"/>
      <c r="G721" s="124"/>
      <c r="H721" s="124"/>
      <c r="I721" s="124"/>
      <c r="J721" s="152"/>
      <c r="K721" s="124"/>
    </row>
    <row r="722" spans="4:11">
      <c r="D722" s="124"/>
      <c r="E722" s="124"/>
      <c r="F722" s="124"/>
      <c r="G722" s="124"/>
      <c r="H722" s="124"/>
      <c r="I722" s="124"/>
      <c r="J722" s="152"/>
      <c r="K722" s="124"/>
    </row>
    <row r="723" spans="4:11">
      <c r="D723" s="124"/>
      <c r="E723" s="124"/>
      <c r="F723" s="124"/>
      <c r="G723" s="124"/>
      <c r="H723" s="124"/>
      <c r="I723" s="124"/>
      <c r="J723" s="152"/>
      <c r="K723" s="124"/>
    </row>
    <row r="724" spans="4:11">
      <c r="D724" s="124"/>
      <c r="E724" s="124"/>
      <c r="F724" s="124"/>
      <c r="G724" s="124"/>
      <c r="H724" s="124"/>
      <c r="I724" s="124"/>
      <c r="J724" s="152"/>
      <c r="K724" s="124"/>
    </row>
    <row r="725" spans="4:11">
      <c r="D725" s="124"/>
      <c r="E725" s="124"/>
      <c r="F725" s="124"/>
      <c r="G725" s="124"/>
      <c r="H725" s="124"/>
      <c r="I725" s="124"/>
      <c r="J725" s="152"/>
      <c r="K725" s="124"/>
    </row>
    <row r="726" spans="4:11">
      <c r="D726" s="124"/>
      <c r="E726" s="124"/>
      <c r="F726" s="124"/>
      <c r="G726" s="124"/>
      <c r="H726" s="124"/>
      <c r="I726" s="124"/>
      <c r="J726" s="152"/>
      <c r="K726" s="124"/>
    </row>
    <row r="727" spans="4:11">
      <c r="D727" s="124"/>
      <c r="E727" s="124"/>
      <c r="F727" s="124"/>
      <c r="G727" s="124"/>
      <c r="H727" s="124"/>
      <c r="I727" s="124"/>
      <c r="J727" s="152"/>
      <c r="K727" s="124"/>
    </row>
    <row r="728" spans="4:11">
      <c r="D728" s="124"/>
      <c r="E728" s="124"/>
      <c r="F728" s="124"/>
      <c r="G728" s="124"/>
      <c r="H728" s="124"/>
      <c r="I728" s="124"/>
      <c r="J728" s="152"/>
      <c r="K728" s="124"/>
    </row>
    <row r="729" spans="4:11">
      <c r="D729" s="124"/>
      <c r="E729" s="124"/>
      <c r="F729" s="124"/>
      <c r="G729" s="124"/>
      <c r="H729" s="124"/>
      <c r="I729" s="124"/>
      <c r="J729" s="152"/>
      <c r="K729" s="124"/>
    </row>
    <row r="730" spans="4:11">
      <c r="D730" s="124"/>
      <c r="E730" s="124"/>
      <c r="F730" s="124"/>
      <c r="G730" s="124"/>
      <c r="H730" s="124"/>
      <c r="I730" s="124"/>
      <c r="J730" s="152"/>
      <c r="K730" s="124"/>
    </row>
    <row r="731" spans="4:11">
      <c r="D731" s="124"/>
      <c r="E731" s="124"/>
      <c r="F731" s="124"/>
      <c r="G731" s="124"/>
      <c r="H731" s="124"/>
      <c r="I731" s="124"/>
      <c r="J731" s="152"/>
      <c r="K731" s="124"/>
    </row>
    <row r="732" spans="4:11">
      <c r="D732" s="124"/>
      <c r="E732" s="124"/>
      <c r="F732" s="124"/>
      <c r="G732" s="124"/>
      <c r="H732" s="124"/>
      <c r="I732" s="124"/>
      <c r="J732" s="152"/>
      <c r="K732" s="124"/>
    </row>
    <row r="733" spans="4:11">
      <c r="D733" s="124"/>
      <c r="E733" s="124"/>
      <c r="F733" s="124"/>
      <c r="G733" s="124"/>
      <c r="H733" s="124"/>
      <c r="I733" s="124"/>
      <c r="J733" s="152"/>
      <c r="K733" s="124"/>
    </row>
    <row r="734" spans="4:11">
      <c r="D734" s="124"/>
      <c r="E734" s="124"/>
      <c r="F734" s="124"/>
      <c r="G734" s="124"/>
      <c r="H734" s="124"/>
      <c r="I734" s="124"/>
      <c r="J734" s="152"/>
      <c r="K734" s="124"/>
    </row>
    <row r="735" spans="4:11">
      <c r="D735" s="124"/>
      <c r="E735" s="124"/>
      <c r="F735" s="124"/>
      <c r="G735" s="124"/>
      <c r="H735" s="124"/>
      <c r="I735" s="124"/>
      <c r="J735" s="152"/>
      <c r="K735" s="124"/>
    </row>
    <row r="736" spans="4:11">
      <c r="D736" s="124"/>
      <c r="E736" s="124"/>
      <c r="F736" s="124"/>
      <c r="G736" s="124"/>
      <c r="H736" s="124"/>
      <c r="I736" s="124"/>
      <c r="J736" s="152"/>
      <c r="K736" s="124"/>
    </row>
    <row r="737" spans="4:11">
      <c r="D737" s="124"/>
      <c r="E737" s="124"/>
      <c r="F737" s="124"/>
      <c r="G737" s="124"/>
      <c r="H737" s="124"/>
      <c r="I737" s="124"/>
      <c r="J737" s="152"/>
      <c r="K737" s="124"/>
    </row>
    <row r="738" spans="4:11">
      <c r="D738" s="124"/>
      <c r="E738" s="124"/>
      <c r="F738" s="124"/>
      <c r="G738" s="124"/>
      <c r="H738" s="124"/>
      <c r="I738" s="124"/>
      <c r="J738" s="152"/>
      <c r="K738" s="124"/>
    </row>
    <row r="739" spans="4:11">
      <c r="D739" s="124"/>
      <c r="E739" s="124"/>
      <c r="F739" s="124"/>
      <c r="G739" s="124"/>
      <c r="H739" s="124"/>
      <c r="I739" s="124"/>
      <c r="J739" s="152"/>
      <c r="K739" s="124"/>
    </row>
    <row r="740" spans="4:11">
      <c r="D740" s="124"/>
      <c r="E740" s="124"/>
      <c r="F740" s="124"/>
      <c r="G740" s="124"/>
      <c r="H740" s="124"/>
      <c r="I740" s="124"/>
      <c r="J740" s="152"/>
      <c r="K740" s="124"/>
    </row>
    <row r="741" spans="4:11">
      <c r="D741" s="124"/>
      <c r="E741" s="124"/>
      <c r="F741" s="124"/>
      <c r="G741" s="124"/>
      <c r="H741" s="124"/>
      <c r="I741" s="124"/>
      <c r="J741" s="152"/>
      <c r="K741" s="124"/>
    </row>
    <row r="742" spans="4:11">
      <c r="D742" s="124"/>
      <c r="E742" s="124"/>
      <c r="F742" s="124"/>
      <c r="G742" s="124"/>
      <c r="H742" s="124"/>
      <c r="I742" s="124"/>
      <c r="J742" s="152"/>
      <c r="K742" s="124"/>
    </row>
    <row r="743" spans="4:11">
      <c r="D743" s="124"/>
      <c r="E743" s="124"/>
      <c r="F743" s="124"/>
      <c r="G743" s="124"/>
      <c r="H743" s="124"/>
      <c r="I743" s="124"/>
      <c r="J743" s="152"/>
      <c r="K743" s="124"/>
    </row>
    <row r="744" spans="4:11">
      <c r="D744" s="124"/>
      <c r="E744" s="124"/>
      <c r="F744" s="124"/>
      <c r="G744" s="124"/>
      <c r="H744" s="124"/>
      <c r="I744" s="124"/>
      <c r="J744" s="152"/>
      <c r="K744" s="124"/>
    </row>
    <row r="745" spans="4:11">
      <c r="D745" s="124"/>
      <c r="E745" s="124"/>
      <c r="F745" s="124"/>
      <c r="G745" s="124"/>
      <c r="H745" s="124"/>
      <c r="I745" s="124"/>
      <c r="J745" s="152"/>
      <c r="K745" s="124"/>
    </row>
    <row r="746" spans="4:11">
      <c r="D746" s="124"/>
      <c r="E746" s="124"/>
      <c r="F746" s="124"/>
      <c r="G746" s="124"/>
      <c r="H746" s="124"/>
      <c r="I746" s="124"/>
      <c r="J746" s="152"/>
      <c r="K746" s="124"/>
    </row>
    <row r="747" spans="4:11">
      <c r="D747" s="124"/>
      <c r="E747" s="124"/>
      <c r="F747" s="124"/>
      <c r="G747" s="124"/>
      <c r="H747" s="124"/>
      <c r="I747" s="124"/>
      <c r="J747" s="152"/>
      <c r="K747" s="124"/>
    </row>
    <row r="748" spans="4:11">
      <c r="D748" s="124"/>
      <c r="E748" s="124"/>
      <c r="F748" s="124"/>
      <c r="G748" s="124"/>
      <c r="H748" s="124"/>
      <c r="I748" s="124"/>
      <c r="J748" s="152"/>
      <c r="K748" s="124"/>
    </row>
    <row r="749" spans="4:11">
      <c r="D749" s="124"/>
      <c r="E749" s="124"/>
      <c r="F749" s="124"/>
      <c r="G749" s="124"/>
      <c r="H749" s="124"/>
      <c r="I749" s="124"/>
      <c r="J749" s="152"/>
      <c r="K749" s="124"/>
    </row>
    <row r="750" spans="4:11">
      <c r="D750" s="124"/>
      <c r="E750" s="124"/>
      <c r="F750" s="124"/>
      <c r="G750" s="124"/>
      <c r="H750" s="124"/>
      <c r="I750" s="124"/>
      <c r="J750" s="152"/>
      <c r="K750" s="124"/>
    </row>
    <row r="751" spans="4:11">
      <c r="D751" s="124"/>
      <c r="E751" s="124"/>
      <c r="F751" s="124"/>
      <c r="G751" s="124"/>
      <c r="H751" s="124"/>
      <c r="I751" s="124"/>
      <c r="J751" s="152"/>
      <c r="K751" s="124"/>
    </row>
    <row r="752" spans="4:11">
      <c r="D752" s="124"/>
      <c r="E752" s="124"/>
      <c r="F752" s="124"/>
      <c r="G752" s="124"/>
      <c r="H752" s="124"/>
      <c r="I752" s="124"/>
      <c r="J752" s="152"/>
      <c r="K752" s="124"/>
    </row>
    <row r="753" spans="4:11">
      <c r="D753" s="124"/>
      <c r="E753" s="124"/>
      <c r="F753" s="124"/>
      <c r="G753" s="124"/>
      <c r="H753" s="124"/>
      <c r="I753" s="124"/>
      <c r="J753" s="152"/>
      <c r="K753" s="124"/>
    </row>
    <row r="754" spans="4:11">
      <c r="D754" s="124"/>
      <c r="E754" s="124"/>
      <c r="F754" s="124"/>
      <c r="G754" s="124"/>
      <c r="H754" s="124"/>
      <c r="I754" s="124"/>
      <c r="J754" s="152"/>
      <c r="K754" s="124"/>
    </row>
    <row r="755" spans="4:11">
      <c r="D755" s="124"/>
      <c r="E755" s="124"/>
      <c r="F755" s="124"/>
      <c r="G755" s="124"/>
      <c r="H755" s="124"/>
      <c r="I755" s="124"/>
      <c r="J755" s="152"/>
      <c r="K755" s="124"/>
    </row>
    <row r="756" spans="4:11">
      <c r="D756" s="124"/>
      <c r="E756" s="124"/>
      <c r="F756" s="124"/>
      <c r="G756" s="124"/>
      <c r="H756" s="124"/>
      <c r="I756" s="124"/>
      <c r="J756" s="152"/>
      <c r="K756" s="124"/>
    </row>
    <row r="757" spans="4:11">
      <c r="D757" s="124"/>
      <c r="E757" s="124"/>
      <c r="F757" s="124"/>
      <c r="G757" s="124"/>
      <c r="H757" s="124"/>
      <c r="I757" s="124"/>
      <c r="J757" s="152"/>
      <c r="K757" s="124"/>
    </row>
    <row r="758" spans="4:11">
      <c r="D758" s="124"/>
      <c r="E758" s="124"/>
      <c r="F758" s="124"/>
      <c r="G758" s="124"/>
      <c r="H758" s="124"/>
      <c r="I758" s="124"/>
      <c r="J758" s="152"/>
      <c r="K758" s="124"/>
    </row>
    <row r="759" spans="4:11">
      <c r="D759" s="124"/>
      <c r="E759" s="124"/>
      <c r="F759" s="124"/>
      <c r="G759" s="124"/>
      <c r="H759" s="124"/>
      <c r="I759" s="124"/>
      <c r="J759" s="152"/>
      <c r="K759" s="124"/>
    </row>
    <row r="760" spans="4:11">
      <c r="D760" s="124"/>
      <c r="E760" s="124"/>
      <c r="F760" s="124"/>
      <c r="G760" s="124"/>
      <c r="H760" s="124"/>
      <c r="I760" s="124"/>
      <c r="J760" s="152"/>
      <c r="K760" s="124"/>
    </row>
    <row r="761" spans="4:11">
      <c r="D761" s="124"/>
      <c r="E761" s="124"/>
      <c r="F761" s="124"/>
      <c r="G761" s="124"/>
      <c r="H761" s="124"/>
      <c r="I761" s="124"/>
      <c r="J761" s="152"/>
      <c r="K761" s="124"/>
    </row>
    <row r="762" spans="4:11">
      <c r="D762" s="124"/>
      <c r="E762" s="124"/>
      <c r="F762" s="124"/>
      <c r="G762" s="124"/>
      <c r="H762" s="124"/>
      <c r="I762" s="124"/>
      <c r="J762" s="152"/>
      <c r="K762" s="124"/>
    </row>
    <row r="763" spans="4:11">
      <c r="D763" s="124"/>
      <c r="E763" s="124"/>
      <c r="F763" s="124"/>
      <c r="G763" s="124"/>
      <c r="H763" s="124"/>
      <c r="I763" s="124"/>
      <c r="J763" s="152"/>
      <c r="K763" s="124"/>
    </row>
    <row r="764" spans="4:11">
      <c r="D764" s="124"/>
      <c r="E764" s="124"/>
      <c r="F764" s="124"/>
      <c r="G764" s="124"/>
      <c r="H764" s="124"/>
      <c r="I764" s="124"/>
      <c r="J764" s="152"/>
      <c r="K764" s="124"/>
    </row>
    <row r="765" spans="4:11">
      <c r="D765" s="124"/>
      <c r="E765" s="124"/>
      <c r="F765" s="124"/>
      <c r="G765" s="124"/>
      <c r="H765" s="124"/>
      <c r="I765" s="124"/>
      <c r="J765" s="152"/>
      <c r="K765" s="124"/>
    </row>
    <row r="766" spans="4:11">
      <c r="D766" s="124"/>
      <c r="E766" s="124"/>
      <c r="F766" s="124"/>
      <c r="G766" s="124"/>
      <c r="H766" s="124"/>
      <c r="I766" s="124"/>
      <c r="J766" s="152"/>
      <c r="K766" s="124"/>
    </row>
    <row r="767" spans="4:11">
      <c r="D767" s="124"/>
      <c r="E767" s="124"/>
      <c r="F767" s="124"/>
      <c r="G767" s="124"/>
      <c r="H767" s="124"/>
      <c r="I767" s="124"/>
      <c r="J767" s="152"/>
      <c r="K767" s="124"/>
    </row>
    <row r="768" spans="4:11">
      <c r="D768" s="124"/>
      <c r="E768" s="124"/>
      <c r="F768" s="124"/>
      <c r="G768" s="124"/>
      <c r="H768" s="124"/>
      <c r="I768" s="124"/>
      <c r="J768" s="152"/>
      <c r="K768" s="124"/>
    </row>
    <row r="769" spans="4:11">
      <c r="D769" s="124"/>
      <c r="E769" s="124"/>
      <c r="F769" s="124"/>
      <c r="G769" s="124"/>
      <c r="H769" s="124"/>
      <c r="I769" s="124"/>
      <c r="J769" s="152"/>
      <c r="K769" s="124"/>
    </row>
    <row r="770" spans="4:11">
      <c r="D770" s="124"/>
      <c r="E770" s="124"/>
      <c r="F770" s="124"/>
      <c r="G770" s="124"/>
      <c r="H770" s="124"/>
      <c r="I770" s="124"/>
      <c r="J770" s="152"/>
      <c r="K770" s="124"/>
    </row>
    <row r="771" spans="4:11">
      <c r="D771" s="124"/>
      <c r="E771" s="124"/>
      <c r="F771" s="124"/>
      <c r="G771" s="124"/>
      <c r="H771" s="124"/>
      <c r="I771" s="124"/>
      <c r="J771" s="152"/>
      <c r="K771" s="124"/>
    </row>
    <row r="772" spans="4:11">
      <c r="D772" s="124"/>
      <c r="E772" s="124"/>
      <c r="F772" s="124"/>
      <c r="G772" s="124"/>
      <c r="H772" s="124"/>
      <c r="I772" s="124"/>
      <c r="J772" s="152"/>
      <c r="K772" s="124"/>
    </row>
    <row r="773" spans="4:11">
      <c r="D773" s="124"/>
      <c r="E773" s="124"/>
      <c r="F773" s="124"/>
      <c r="G773" s="124"/>
      <c r="H773" s="124"/>
      <c r="I773" s="124"/>
      <c r="J773" s="152"/>
      <c r="K773" s="124"/>
    </row>
    <row r="774" spans="4:11">
      <c r="D774" s="124"/>
      <c r="E774" s="124"/>
      <c r="F774" s="124"/>
      <c r="G774" s="124"/>
      <c r="H774" s="124"/>
      <c r="I774" s="124"/>
      <c r="J774" s="152"/>
      <c r="K774" s="124"/>
    </row>
    <row r="775" spans="4:11">
      <c r="D775" s="124"/>
      <c r="E775" s="124"/>
      <c r="F775" s="124"/>
      <c r="G775" s="124"/>
      <c r="H775" s="124"/>
      <c r="I775" s="124"/>
      <c r="J775" s="152"/>
      <c r="K775" s="124"/>
    </row>
    <row r="776" spans="4:11">
      <c r="D776" s="124"/>
      <c r="E776" s="124"/>
      <c r="F776" s="124"/>
      <c r="G776" s="124"/>
      <c r="H776" s="124"/>
      <c r="I776" s="124"/>
      <c r="J776" s="152"/>
      <c r="K776" s="124"/>
    </row>
    <row r="777" spans="4:11">
      <c r="D777" s="124"/>
      <c r="E777" s="124"/>
      <c r="F777" s="124"/>
      <c r="G777" s="124"/>
      <c r="H777" s="124"/>
      <c r="I777" s="124"/>
      <c r="J777" s="152"/>
      <c r="K777" s="124"/>
    </row>
    <row r="778" spans="4:11">
      <c r="D778" s="124"/>
      <c r="E778" s="124"/>
      <c r="F778" s="124"/>
      <c r="G778" s="124"/>
      <c r="H778" s="124"/>
      <c r="I778" s="124"/>
      <c r="J778" s="152"/>
      <c r="K778" s="124"/>
    </row>
    <row r="779" spans="4:11">
      <c r="D779" s="124"/>
      <c r="E779" s="124"/>
      <c r="F779" s="124"/>
      <c r="G779" s="124"/>
      <c r="H779" s="124"/>
      <c r="I779" s="124"/>
      <c r="J779" s="152"/>
      <c r="K779" s="124"/>
    </row>
    <row r="780" spans="4:11">
      <c r="D780" s="124"/>
      <c r="E780" s="124"/>
      <c r="F780" s="124"/>
      <c r="G780" s="124"/>
      <c r="H780" s="124"/>
      <c r="I780" s="124"/>
      <c r="J780" s="152"/>
      <c r="K780" s="124"/>
    </row>
    <row r="781" spans="4:11">
      <c r="D781" s="124"/>
      <c r="E781" s="124"/>
      <c r="F781" s="124"/>
      <c r="G781" s="124"/>
      <c r="H781" s="124"/>
      <c r="I781" s="124"/>
      <c r="J781" s="152"/>
      <c r="K781" s="124"/>
    </row>
    <row r="782" spans="4:11">
      <c r="D782" s="124"/>
      <c r="E782" s="124"/>
      <c r="F782" s="124"/>
      <c r="G782" s="124"/>
      <c r="H782" s="124"/>
      <c r="I782" s="124"/>
      <c r="J782" s="152"/>
      <c r="K782" s="124"/>
    </row>
    <row r="783" spans="4:11">
      <c r="D783" s="124"/>
      <c r="E783" s="124"/>
      <c r="F783" s="124"/>
      <c r="G783" s="124"/>
      <c r="H783" s="124"/>
      <c r="I783" s="124"/>
      <c r="J783" s="152"/>
      <c r="K783" s="124"/>
    </row>
    <row r="784" spans="4:11">
      <c r="D784" s="124"/>
      <c r="E784" s="124"/>
      <c r="F784" s="124"/>
      <c r="G784" s="124"/>
      <c r="H784" s="124"/>
      <c r="I784" s="124"/>
      <c r="J784" s="152"/>
      <c r="K784" s="124"/>
    </row>
    <row r="785" spans="4:11">
      <c r="D785" s="124"/>
      <c r="E785" s="124"/>
      <c r="F785" s="124"/>
      <c r="G785" s="124"/>
      <c r="H785" s="124"/>
      <c r="I785" s="124"/>
      <c r="J785" s="152"/>
      <c r="K785" s="124"/>
    </row>
    <row r="786" spans="4:11">
      <c r="D786" s="124"/>
      <c r="E786" s="124"/>
      <c r="F786" s="124"/>
      <c r="G786" s="124"/>
      <c r="H786" s="124"/>
      <c r="I786" s="124"/>
      <c r="J786" s="152"/>
      <c r="K786" s="124"/>
    </row>
    <row r="787" spans="4:11">
      <c r="D787" s="124"/>
      <c r="E787" s="124"/>
      <c r="F787" s="124"/>
      <c r="G787" s="124"/>
      <c r="H787" s="124"/>
      <c r="I787" s="124"/>
      <c r="J787" s="152"/>
      <c r="K787" s="124"/>
    </row>
    <row r="788" spans="4:11">
      <c r="D788" s="124"/>
      <c r="E788" s="124"/>
      <c r="F788" s="124"/>
      <c r="G788" s="124"/>
      <c r="H788" s="124"/>
      <c r="I788" s="124"/>
      <c r="J788" s="152"/>
      <c r="K788" s="124"/>
    </row>
    <row r="789" spans="4:11">
      <c r="D789" s="124"/>
      <c r="E789" s="124"/>
      <c r="F789" s="124"/>
      <c r="G789" s="124"/>
      <c r="H789" s="124"/>
      <c r="I789" s="124"/>
      <c r="J789" s="152"/>
      <c r="K789" s="124"/>
    </row>
    <row r="790" spans="4:11">
      <c r="D790" s="124"/>
      <c r="E790" s="124"/>
      <c r="F790" s="124"/>
      <c r="G790" s="124"/>
      <c r="H790" s="124"/>
      <c r="I790" s="124"/>
      <c r="J790" s="152"/>
      <c r="K790" s="124"/>
    </row>
    <row r="791" spans="4:11">
      <c r="D791" s="124"/>
      <c r="E791" s="124"/>
      <c r="F791" s="124"/>
      <c r="G791" s="124"/>
      <c r="H791" s="124"/>
      <c r="I791" s="124"/>
      <c r="J791" s="152"/>
      <c r="K791" s="124"/>
    </row>
    <row r="792" spans="4:11">
      <c r="D792" s="124"/>
      <c r="E792" s="124"/>
      <c r="F792" s="124"/>
      <c r="G792" s="124"/>
      <c r="H792" s="124"/>
      <c r="I792" s="124"/>
      <c r="J792" s="152"/>
      <c r="K792" s="124"/>
    </row>
    <row r="793" spans="4:11">
      <c r="D793" s="124"/>
      <c r="E793" s="124"/>
      <c r="F793" s="124"/>
      <c r="G793" s="124"/>
      <c r="H793" s="124"/>
      <c r="I793" s="124"/>
      <c r="J793" s="152"/>
      <c r="K793" s="124"/>
    </row>
    <row r="794" spans="4:11">
      <c r="D794" s="124"/>
      <c r="E794" s="124"/>
      <c r="F794" s="124"/>
      <c r="G794" s="124"/>
      <c r="H794" s="124"/>
      <c r="I794" s="124"/>
      <c r="J794" s="152"/>
      <c r="K794" s="124"/>
    </row>
    <row r="795" spans="4:11">
      <c r="D795" s="124"/>
      <c r="E795" s="124"/>
      <c r="F795" s="124"/>
      <c r="G795" s="124"/>
      <c r="H795" s="124"/>
      <c r="I795" s="124"/>
      <c r="J795" s="152"/>
      <c r="K795" s="124"/>
    </row>
    <row r="796" spans="4:11">
      <c r="D796" s="124"/>
      <c r="E796" s="124"/>
      <c r="F796" s="124"/>
      <c r="G796" s="124"/>
      <c r="H796" s="124"/>
      <c r="I796" s="124"/>
      <c r="J796" s="152"/>
      <c r="K796" s="124"/>
    </row>
    <row r="797" spans="4:11">
      <c r="D797" s="124"/>
      <c r="E797" s="124"/>
      <c r="F797" s="124"/>
      <c r="G797" s="124"/>
      <c r="H797" s="124"/>
      <c r="I797" s="124"/>
      <c r="J797" s="152"/>
      <c r="K797" s="124"/>
    </row>
    <row r="798" spans="4:11">
      <c r="D798" s="124"/>
      <c r="E798" s="124"/>
      <c r="F798" s="124"/>
      <c r="G798" s="124"/>
      <c r="H798" s="124"/>
      <c r="I798" s="124"/>
      <c r="J798" s="152"/>
      <c r="K798" s="124"/>
    </row>
    <row r="799" spans="4:11">
      <c r="D799" s="124"/>
      <c r="E799" s="124"/>
      <c r="F799" s="124"/>
      <c r="G799" s="124"/>
      <c r="H799" s="124"/>
      <c r="I799" s="124"/>
      <c r="J799" s="152"/>
      <c r="K799" s="124"/>
    </row>
    <row r="800" spans="4:11">
      <c r="D800" s="124"/>
      <c r="E800" s="124"/>
      <c r="F800" s="124"/>
      <c r="G800" s="124"/>
      <c r="H800" s="124"/>
      <c r="I800" s="124"/>
      <c r="J800" s="152"/>
      <c r="K800" s="124"/>
    </row>
    <row r="801" spans="4:11">
      <c r="D801" s="124"/>
      <c r="E801" s="124"/>
      <c r="F801" s="124"/>
      <c r="G801" s="124"/>
      <c r="H801" s="124"/>
      <c r="I801" s="124"/>
      <c r="J801" s="152"/>
      <c r="K801" s="124"/>
    </row>
    <row r="802" spans="4:11">
      <c r="D802" s="124"/>
      <c r="E802" s="124"/>
      <c r="F802" s="124"/>
      <c r="G802" s="124"/>
      <c r="H802" s="124"/>
      <c r="I802" s="124"/>
      <c r="J802" s="152"/>
      <c r="K802" s="124"/>
    </row>
    <row r="803" spans="4:11">
      <c r="D803" s="124"/>
      <c r="E803" s="124"/>
      <c r="F803" s="124"/>
      <c r="G803" s="124"/>
      <c r="H803" s="124"/>
      <c r="I803" s="124"/>
      <c r="J803" s="152"/>
      <c r="K803" s="124"/>
    </row>
    <row r="804" spans="4:11">
      <c r="D804" s="124"/>
      <c r="E804" s="124"/>
      <c r="F804" s="124"/>
      <c r="G804" s="124"/>
      <c r="H804" s="124"/>
      <c r="I804" s="124"/>
      <c r="J804" s="152"/>
      <c r="K804" s="124"/>
    </row>
    <row r="805" spans="4:11">
      <c r="D805" s="124"/>
      <c r="E805" s="124"/>
      <c r="F805" s="124"/>
      <c r="G805" s="124"/>
      <c r="H805" s="124"/>
      <c r="I805" s="124"/>
      <c r="J805" s="152"/>
      <c r="K805" s="124"/>
    </row>
    <row r="806" spans="4:11">
      <c r="D806" s="124"/>
      <c r="E806" s="124"/>
      <c r="F806" s="124"/>
      <c r="G806" s="124"/>
      <c r="H806" s="124"/>
      <c r="I806" s="124"/>
      <c r="J806" s="152"/>
      <c r="K806" s="124"/>
    </row>
    <row r="807" spans="4:11">
      <c r="D807" s="124"/>
      <c r="E807" s="124"/>
      <c r="F807" s="124"/>
      <c r="G807" s="124"/>
      <c r="H807" s="124"/>
      <c r="I807" s="124"/>
      <c r="J807" s="152"/>
      <c r="K807" s="124"/>
    </row>
    <row r="808" spans="4:11">
      <c r="D808" s="124"/>
      <c r="E808" s="124"/>
      <c r="F808" s="124"/>
      <c r="G808" s="124"/>
      <c r="H808" s="124"/>
      <c r="I808" s="124"/>
      <c r="J808" s="152"/>
      <c r="K808" s="124"/>
    </row>
    <row r="809" spans="4:11">
      <c r="D809" s="124"/>
      <c r="E809" s="124"/>
      <c r="F809" s="124"/>
      <c r="G809" s="124"/>
      <c r="H809" s="124"/>
      <c r="I809" s="124"/>
      <c r="J809" s="152"/>
      <c r="K809" s="124"/>
    </row>
    <row r="810" spans="4:11">
      <c r="D810" s="124"/>
      <c r="E810" s="124"/>
      <c r="F810" s="124"/>
      <c r="G810" s="124"/>
      <c r="H810" s="124"/>
      <c r="I810" s="124"/>
      <c r="J810" s="152"/>
      <c r="K810" s="124"/>
    </row>
    <row r="811" spans="4:11">
      <c r="D811" s="124"/>
      <c r="E811" s="124"/>
      <c r="F811" s="124"/>
      <c r="G811" s="124"/>
      <c r="H811" s="124"/>
      <c r="I811" s="124"/>
      <c r="J811" s="152"/>
      <c r="K811" s="124"/>
    </row>
    <row r="812" spans="4:11">
      <c r="D812" s="124"/>
      <c r="E812" s="124"/>
      <c r="F812" s="124"/>
      <c r="G812" s="124"/>
      <c r="H812" s="124"/>
      <c r="I812" s="124"/>
      <c r="J812" s="152"/>
      <c r="K812" s="124"/>
    </row>
    <row r="813" spans="4:11">
      <c r="D813" s="124"/>
      <c r="E813" s="124"/>
      <c r="F813" s="124"/>
      <c r="G813" s="124"/>
      <c r="H813" s="124"/>
      <c r="I813" s="124"/>
      <c r="J813" s="152"/>
      <c r="K813" s="124"/>
    </row>
    <row r="814" spans="4:11">
      <c r="D814" s="124"/>
      <c r="E814" s="124"/>
      <c r="F814" s="124"/>
      <c r="G814" s="124"/>
      <c r="H814" s="124"/>
      <c r="I814" s="124"/>
      <c r="J814" s="152"/>
      <c r="K814" s="124"/>
    </row>
    <row r="815" spans="4:11">
      <c r="D815" s="124"/>
      <c r="E815" s="124"/>
      <c r="F815" s="124"/>
      <c r="G815" s="124"/>
      <c r="H815" s="124"/>
      <c r="I815" s="124"/>
      <c r="J815" s="152"/>
      <c r="K815" s="124"/>
    </row>
    <row r="816" spans="4:11">
      <c r="D816" s="124"/>
      <c r="E816" s="124"/>
      <c r="F816" s="124"/>
      <c r="G816" s="124"/>
      <c r="H816" s="124"/>
      <c r="I816" s="124"/>
      <c r="J816" s="152"/>
      <c r="K816" s="124"/>
    </row>
    <row r="817" spans="4:11">
      <c r="D817" s="124"/>
      <c r="E817" s="124"/>
      <c r="F817" s="124"/>
      <c r="G817" s="124"/>
      <c r="H817" s="124"/>
      <c r="I817" s="124"/>
      <c r="J817" s="152"/>
      <c r="K817" s="124"/>
    </row>
    <row r="818" spans="4:11">
      <c r="D818" s="124"/>
      <c r="E818" s="124"/>
      <c r="F818" s="124"/>
      <c r="G818" s="124"/>
      <c r="H818" s="124"/>
      <c r="I818" s="124"/>
      <c r="J818" s="152"/>
      <c r="K818" s="124"/>
    </row>
    <row r="819" spans="4:11">
      <c r="D819" s="124"/>
      <c r="E819" s="124"/>
      <c r="F819" s="124"/>
      <c r="G819" s="124"/>
      <c r="H819" s="124"/>
      <c r="I819" s="124"/>
      <c r="J819" s="152"/>
      <c r="K819" s="124"/>
    </row>
    <row r="820" spans="4:11">
      <c r="D820" s="124"/>
      <c r="E820" s="124"/>
      <c r="F820" s="124"/>
      <c r="G820" s="124"/>
      <c r="H820" s="124"/>
      <c r="I820" s="124"/>
      <c r="J820" s="152"/>
      <c r="K820" s="124"/>
    </row>
    <row r="821" spans="4:11">
      <c r="D821" s="124"/>
      <c r="E821" s="124"/>
      <c r="F821" s="124"/>
      <c r="G821" s="124"/>
      <c r="H821" s="124"/>
      <c r="I821" s="124"/>
      <c r="J821" s="152"/>
      <c r="K821" s="124"/>
    </row>
    <row r="822" spans="4:11">
      <c r="D822" s="124"/>
      <c r="E822" s="124"/>
      <c r="F822" s="124"/>
      <c r="G822" s="124"/>
      <c r="H822" s="124"/>
      <c r="I822" s="124"/>
      <c r="J822" s="152"/>
      <c r="K822" s="124"/>
    </row>
    <row r="823" spans="4:11">
      <c r="D823" s="124"/>
      <c r="E823" s="124"/>
      <c r="F823" s="124"/>
      <c r="G823" s="124"/>
      <c r="H823" s="124"/>
      <c r="I823" s="124"/>
      <c r="J823" s="152"/>
      <c r="K823" s="124"/>
    </row>
    <row r="824" spans="4:11">
      <c r="D824" s="124"/>
      <c r="E824" s="124"/>
      <c r="F824" s="124"/>
      <c r="G824" s="124"/>
      <c r="H824" s="124"/>
      <c r="I824" s="124"/>
      <c r="J824" s="152"/>
      <c r="K824" s="124"/>
    </row>
    <row r="825" spans="4:11">
      <c r="D825" s="124"/>
      <c r="E825" s="124"/>
      <c r="F825" s="124"/>
      <c r="G825" s="124"/>
      <c r="H825" s="124"/>
      <c r="I825" s="124"/>
      <c r="J825" s="152"/>
      <c r="K825" s="124"/>
    </row>
    <row r="826" spans="4:11">
      <c r="D826" s="124"/>
      <c r="E826" s="124"/>
      <c r="F826" s="124"/>
      <c r="G826" s="124"/>
      <c r="H826" s="124"/>
      <c r="I826" s="124"/>
      <c r="J826" s="152"/>
      <c r="K826" s="124"/>
    </row>
    <row r="827" spans="4:11">
      <c r="D827" s="124"/>
      <c r="E827" s="124"/>
      <c r="F827" s="124"/>
      <c r="G827" s="124"/>
      <c r="H827" s="124"/>
      <c r="I827" s="124"/>
      <c r="J827" s="152"/>
      <c r="K827" s="124"/>
    </row>
    <row r="828" spans="4:11">
      <c r="D828" s="124"/>
      <c r="E828" s="124"/>
      <c r="F828" s="124"/>
      <c r="G828" s="124"/>
      <c r="H828" s="124"/>
      <c r="I828" s="124"/>
      <c r="J828" s="152"/>
      <c r="K828" s="124"/>
    </row>
    <row r="829" spans="4:11">
      <c r="D829" s="124"/>
      <c r="E829" s="124"/>
      <c r="F829" s="124"/>
      <c r="G829" s="124"/>
      <c r="H829" s="124"/>
      <c r="I829" s="124"/>
      <c r="J829" s="152"/>
      <c r="K829" s="124"/>
    </row>
    <row r="830" spans="4:11">
      <c r="D830" s="124"/>
      <c r="E830" s="124"/>
      <c r="F830" s="124"/>
      <c r="G830" s="124"/>
      <c r="H830" s="124"/>
      <c r="I830" s="124"/>
      <c r="J830" s="152"/>
      <c r="K830" s="124"/>
    </row>
    <row r="831" spans="4:11">
      <c r="D831" s="124"/>
      <c r="E831" s="124"/>
      <c r="F831" s="124"/>
      <c r="G831" s="124"/>
      <c r="H831" s="124"/>
      <c r="I831" s="124"/>
      <c r="J831" s="152"/>
      <c r="K831" s="124"/>
    </row>
    <row r="832" spans="4:11">
      <c r="D832" s="124"/>
      <c r="E832" s="124"/>
      <c r="F832" s="124"/>
      <c r="G832" s="124"/>
      <c r="H832" s="124"/>
      <c r="I832" s="124"/>
      <c r="J832" s="152"/>
      <c r="K832" s="124"/>
    </row>
    <row r="833" spans="4:11">
      <c r="D833" s="124"/>
      <c r="E833" s="124"/>
      <c r="F833" s="124"/>
      <c r="G833" s="124"/>
      <c r="H833" s="124"/>
      <c r="I833" s="124"/>
      <c r="J833" s="152"/>
      <c r="K833" s="124"/>
    </row>
    <row r="834" spans="4:11">
      <c r="D834" s="124"/>
      <c r="E834" s="124"/>
      <c r="F834" s="124"/>
      <c r="G834" s="124"/>
      <c r="H834" s="124"/>
      <c r="I834" s="124"/>
      <c r="J834" s="152"/>
      <c r="K834" s="124"/>
    </row>
    <row r="835" spans="4:11">
      <c r="D835" s="124"/>
      <c r="E835" s="124"/>
      <c r="F835" s="124"/>
      <c r="G835" s="124"/>
      <c r="H835" s="124"/>
      <c r="I835" s="124"/>
      <c r="J835" s="152"/>
      <c r="K835" s="124"/>
    </row>
    <row r="836" spans="4:11">
      <c r="D836" s="124"/>
      <c r="E836" s="124"/>
      <c r="F836" s="124"/>
      <c r="G836" s="124"/>
      <c r="H836" s="124"/>
      <c r="I836" s="124"/>
      <c r="J836" s="152"/>
      <c r="K836" s="124"/>
    </row>
    <row r="837" spans="4:11">
      <c r="D837" s="124"/>
      <c r="E837" s="124"/>
      <c r="F837" s="124"/>
      <c r="G837" s="124"/>
      <c r="H837" s="124"/>
      <c r="I837" s="124"/>
      <c r="J837" s="152"/>
      <c r="K837" s="124"/>
    </row>
    <row r="838" spans="4:11">
      <c r="D838" s="124"/>
      <c r="E838" s="124"/>
      <c r="F838" s="124"/>
      <c r="G838" s="124"/>
      <c r="H838" s="124"/>
      <c r="I838" s="124"/>
      <c r="J838" s="152"/>
      <c r="K838" s="124"/>
    </row>
    <row r="839" spans="4:11">
      <c r="D839" s="124"/>
      <c r="E839" s="124"/>
      <c r="F839" s="124"/>
      <c r="G839" s="124"/>
      <c r="H839" s="124"/>
      <c r="I839" s="124"/>
      <c r="J839" s="152"/>
      <c r="K839" s="124"/>
    </row>
    <row r="840" spans="4:11">
      <c r="D840" s="124"/>
      <c r="E840" s="124"/>
      <c r="F840" s="124"/>
      <c r="G840" s="124"/>
      <c r="H840" s="124"/>
      <c r="I840" s="124"/>
      <c r="J840" s="152"/>
      <c r="K840" s="124"/>
    </row>
    <row r="841" spans="4:11">
      <c r="D841" s="124"/>
      <c r="E841" s="124"/>
      <c r="F841" s="124"/>
      <c r="G841" s="124"/>
      <c r="H841" s="124"/>
      <c r="I841" s="124"/>
      <c r="J841" s="152"/>
      <c r="K841" s="124"/>
    </row>
    <row r="842" spans="4:11">
      <c r="D842" s="124"/>
      <c r="E842" s="124"/>
      <c r="F842" s="124"/>
      <c r="G842" s="124"/>
      <c r="H842" s="124"/>
      <c r="I842" s="124"/>
      <c r="J842" s="152"/>
      <c r="K842" s="124"/>
    </row>
    <row r="843" spans="4:11">
      <c r="D843" s="124"/>
      <c r="E843" s="124"/>
      <c r="F843" s="124"/>
      <c r="G843" s="124"/>
      <c r="H843" s="124"/>
      <c r="I843" s="124"/>
      <c r="J843" s="152"/>
      <c r="K843" s="124"/>
    </row>
    <row r="844" spans="4:11">
      <c r="D844" s="124"/>
      <c r="E844" s="124"/>
      <c r="F844" s="124"/>
      <c r="G844" s="124"/>
      <c r="H844" s="124"/>
      <c r="I844" s="124"/>
      <c r="J844" s="152"/>
      <c r="K844" s="124"/>
    </row>
    <row r="845" spans="4:11">
      <c r="D845" s="124"/>
      <c r="E845" s="124"/>
      <c r="F845" s="124"/>
      <c r="G845" s="124"/>
      <c r="H845" s="124"/>
      <c r="I845" s="124"/>
      <c r="J845" s="152"/>
      <c r="K845" s="124"/>
    </row>
    <row r="846" spans="4:11">
      <c r="D846" s="124"/>
      <c r="E846" s="124"/>
      <c r="F846" s="124"/>
      <c r="G846" s="124"/>
      <c r="H846" s="124"/>
      <c r="I846" s="124"/>
      <c r="J846" s="152"/>
      <c r="K846" s="124"/>
    </row>
    <row r="847" spans="4:11">
      <c r="D847" s="124"/>
      <c r="E847" s="124"/>
      <c r="F847" s="124"/>
      <c r="G847" s="124"/>
      <c r="H847" s="124"/>
      <c r="I847" s="124"/>
      <c r="J847" s="152"/>
      <c r="K847" s="124"/>
    </row>
    <row r="848" spans="4:11">
      <c r="D848" s="124"/>
      <c r="E848" s="124"/>
      <c r="F848" s="124"/>
      <c r="G848" s="124"/>
      <c r="H848" s="124"/>
      <c r="I848" s="124"/>
      <c r="J848" s="152"/>
      <c r="K848" s="124"/>
    </row>
    <row r="849" spans="4:11">
      <c r="D849" s="124"/>
      <c r="E849" s="124"/>
      <c r="F849" s="124"/>
      <c r="G849" s="124"/>
      <c r="H849" s="124"/>
      <c r="I849" s="124"/>
      <c r="J849" s="152"/>
      <c r="K849" s="124"/>
    </row>
    <row r="850" spans="4:11">
      <c r="D850" s="124"/>
      <c r="E850" s="124"/>
      <c r="F850" s="124"/>
      <c r="G850" s="124"/>
      <c r="H850" s="124"/>
      <c r="I850" s="124"/>
      <c r="J850" s="152"/>
      <c r="K850" s="124"/>
    </row>
    <row r="851" spans="4:11">
      <c r="D851" s="124"/>
      <c r="E851" s="124"/>
      <c r="F851" s="124"/>
      <c r="G851" s="124"/>
      <c r="H851" s="124"/>
      <c r="I851" s="124"/>
      <c r="J851" s="152"/>
      <c r="K851" s="124"/>
    </row>
    <row r="852" spans="4:11">
      <c r="D852" s="124"/>
      <c r="E852" s="124"/>
      <c r="F852" s="124"/>
      <c r="G852" s="124"/>
      <c r="H852" s="124"/>
      <c r="I852" s="124"/>
      <c r="J852" s="152"/>
      <c r="K852" s="124"/>
    </row>
    <row r="853" spans="4:11">
      <c r="D853" s="124"/>
      <c r="E853" s="124"/>
      <c r="F853" s="124"/>
      <c r="G853" s="124"/>
      <c r="H853" s="124"/>
      <c r="I853" s="124"/>
      <c r="J853" s="152"/>
      <c r="K853" s="124"/>
    </row>
    <row r="854" spans="4:11">
      <c r="D854" s="124"/>
      <c r="E854" s="124"/>
      <c r="F854" s="124"/>
      <c r="G854" s="124"/>
      <c r="H854" s="124"/>
      <c r="I854" s="124"/>
      <c r="J854" s="152"/>
      <c r="K854" s="124"/>
    </row>
    <row r="855" spans="4:11">
      <c r="D855" s="124"/>
      <c r="E855" s="124"/>
      <c r="F855" s="124"/>
      <c r="G855" s="124"/>
      <c r="H855" s="124"/>
      <c r="I855" s="124"/>
      <c r="J855" s="152"/>
      <c r="K855" s="124"/>
    </row>
    <row r="856" spans="4:11">
      <c r="D856" s="124"/>
      <c r="E856" s="124"/>
      <c r="F856" s="124"/>
      <c r="G856" s="124"/>
      <c r="H856" s="124"/>
      <c r="I856" s="124"/>
      <c r="J856" s="152"/>
      <c r="K856" s="124"/>
    </row>
    <row r="857" spans="4:11">
      <c r="D857" s="124"/>
      <c r="E857" s="124"/>
      <c r="F857" s="124"/>
      <c r="G857" s="124"/>
      <c r="H857" s="124"/>
      <c r="I857" s="124"/>
      <c r="J857" s="152"/>
      <c r="K857" s="124"/>
    </row>
    <row r="858" spans="4:11">
      <c r="D858" s="124"/>
      <c r="E858" s="124"/>
      <c r="F858" s="124"/>
      <c r="G858" s="124"/>
      <c r="H858" s="124"/>
      <c r="I858" s="124"/>
      <c r="J858" s="152"/>
      <c r="K858" s="124"/>
    </row>
    <row r="859" spans="4:11">
      <c r="D859" s="124"/>
      <c r="E859" s="124"/>
      <c r="F859" s="124"/>
      <c r="G859" s="124"/>
      <c r="H859" s="124"/>
      <c r="I859" s="124"/>
      <c r="J859" s="152"/>
      <c r="K859" s="124"/>
    </row>
    <row r="860" spans="4:11">
      <c r="D860" s="124"/>
      <c r="E860" s="124"/>
      <c r="F860" s="124"/>
      <c r="G860" s="124"/>
      <c r="H860" s="124"/>
      <c r="I860" s="124"/>
      <c r="J860" s="152"/>
      <c r="K860" s="124"/>
    </row>
    <row r="861" spans="4:11">
      <c r="D861" s="124"/>
      <c r="E861" s="124"/>
      <c r="F861" s="124"/>
      <c r="G861" s="124"/>
      <c r="H861" s="124"/>
      <c r="I861" s="124"/>
      <c r="J861" s="152"/>
      <c r="K861" s="124"/>
    </row>
    <row r="862" spans="4:11">
      <c r="D862" s="124"/>
      <c r="E862" s="124"/>
      <c r="F862" s="124"/>
      <c r="G862" s="124"/>
      <c r="H862" s="124"/>
      <c r="I862" s="124"/>
      <c r="J862" s="152"/>
      <c r="K862" s="124"/>
    </row>
    <row r="863" spans="4:11">
      <c r="D863" s="124"/>
      <c r="E863" s="124"/>
      <c r="F863" s="124"/>
      <c r="G863" s="124"/>
      <c r="H863" s="124"/>
      <c r="I863" s="124"/>
      <c r="J863" s="152"/>
      <c r="K863" s="124"/>
    </row>
    <row r="864" spans="4:11">
      <c r="D864" s="124"/>
      <c r="E864" s="124"/>
      <c r="F864" s="124"/>
      <c r="G864" s="124"/>
      <c r="H864" s="124"/>
      <c r="I864" s="124"/>
      <c r="J864" s="152"/>
      <c r="K864" s="124"/>
    </row>
    <row r="865" spans="4:11">
      <c r="D865" s="124"/>
      <c r="E865" s="124"/>
      <c r="F865" s="124"/>
      <c r="G865" s="124"/>
      <c r="H865" s="124"/>
      <c r="I865" s="124"/>
      <c r="J865" s="152"/>
      <c r="K865" s="124"/>
    </row>
    <row r="866" spans="4:11">
      <c r="D866" s="124"/>
      <c r="E866" s="124"/>
      <c r="F866" s="124"/>
      <c r="G866" s="124"/>
      <c r="H866" s="124"/>
      <c r="I866" s="124"/>
      <c r="J866" s="152"/>
      <c r="K866" s="124"/>
    </row>
    <row r="867" spans="4:11">
      <c r="D867" s="124"/>
      <c r="E867" s="124"/>
      <c r="F867" s="124"/>
      <c r="G867" s="124"/>
      <c r="H867" s="124"/>
      <c r="I867" s="124"/>
      <c r="J867" s="152"/>
      <c r="K867" s="124"/>
    </row>
    <row r="868" spans="4:11">
      <c r="D868" s="124"/>
      <c r="E868" s="124"/>
      <c r="F868" s="124"/>
      <c r="G868" s="124"/>
      <c r="H868" s="124"/>
      <c r="I868" s="124"/>
      <c r="J868" s="152"/>
      <c r="K868" s="124"/>
    </row>
    <row r="869" spans="4:11">
      <c r="D869" s="124"/>
      <c r="E869" s="124"/>
      <c r="F869" s="124"/>
      <c r="G869" s="124"/>
      <c r="H869" s="124"/>
      <c r="I869" s="124"/>
      <c r="J869" s="152"/>
      <c r="K869" s="124"/>
    </row>
    <row r="870" spans="4:11">
      <c r="D870" s="124"/>
      <c r="E870" s="124"/>
      <c r="F870" s="124"/>
      <c r="G870" s="124"/>
      <c r="H870" s="124"/>
      <c r="I870" s="124"/>
      <c r="J870" s="152"/>
      <c r="K870" s="124"/>
    </row>
    <row r="871" spans="4:11">
      <c r="D871" s="124"/>
      <c r="E871" s="124"/>
      <c r="F871" s="124"/>
      <c r="G871" s="124"/>
      <c r="H871" s="124"/>
      <c r="I871" s="124"/>
      <c r="J871" s="152"/>
      <c r="K871" s="124"/>
    </row>
    <row r="872" spans="4:11">
      <c r="D872" s="124"/>
      <c r="E872" s="124"/>
      <c r="F872" s="124"/>
      <c r="G872" s="124"/>
      <c r="H872" s="124"/>
      <c r="I872" s="124"/>
      <c r="J872" s="152"/>
      <c r="K872" s="124"/>
    </row>
    <row r="873" spans="4:11">
      <c r="D873" s="124"/>
      <c r="E873" s="124"/>
      <c r="F873" s="124"/>
      <c r="G873" s="124"/>
      <c r="H873" s="124"/>
      <c r="I873" s="124"/>
      <c r="J873" s="152"/>
      <c r="K873" s="124"/>
    </row>
    <row r="874" spans="4:11">
      <c r="D874" s="124"/>
      <c r="E874" s="124"/>
      <c r="F874" s="124"/>
      <c r="G874" s="124"/>
      <c r="H874" s="124"/>
      <c r="I874" s="124"/>
      <c r="J874" s="152"/>
      <c r="K874" s="124"/>
    </row>
    <row r="875" spans="4:11">
      <c r="D875" s="124"/>
      <c r="E875" s="124"/>
      <c r="F875" s="124"/>
      <c r="G875" s="124"/>
      <c r="H875" s="124"/>
      <c r="I875" s="124"/>
      <c r="J875" s="152"/>
      <c r="K875" s="124"/>
    </row>
    <row r="876" spans="4:11">
      <c r="D876" s="124"/>
      <c r="E876" s="124"/>
      <c r="F876" s="124"/>
      <c r="G876" s="124"/>
      <c r="H876" s="124"/>
      <c r="I876" s="124"/>
      <c r="J876" s="152"/>
      <c r="K876" s="124"/>
    </row>
    <row r="877" spans="4:11">
      <c r="D877" s="124"/>
      <c r="E877" s="124"/>
      <c r="F877" s="124"/>
      <c r="G877" s="124"/>
      <c r="H877" s="124"/>
      <c r="I877" s="124"/>
      <c r="J877" s="152"/>
      <c r="K877" s="124"/>
    </row>
    <row r="878" spans="4:11">
      <c r="D878" s="124"/>
      <c r="E878" s="124"/>
      <c r="F878" s="124"/>
      <c r="G878" s="124"/>
      <c r="H878" s="124"/>
      <c r="I878" s="124"/>
      <c r="J878" s="152"/>
      <c r="K878" s="124"/>
    </row>
    <row r="879" spans="4:11">
      <c r="D879" s="124"/>
      <c r="E879" s="124"/>
      <c r="F879" s="124"/>
      <c r="G879" s="124"/>
      <c r="H879" s="124"/>
      <c r="I879" s="124"/>
      <c r="J879" s="152"/>
      <c r="K879" s="124"/>
    </row>
    <row r="880" spans="4:11">
      <c r="D880" s="124"/>
      <c r="E880" s="124"/>
      <c r="F880" s="124"/>
      <c r="G880" s="124"/>
      <c r="H880" s="124"/>
      <c r="I880" s="124"/>
      <c r="J880" s="152"/>
      <c r="K880" s="124"/>
    </row>
    <row r="881" spans="4:11">
      <c r="D881" s="124"/>
      <c r="E881" s="124"/>
      <c r="F881" s="124"/>
      <c r="G881" s="124"/>
      <c r="H881" s="124"/>
      <c r="I881" s="124"/>
      <c r="J881" s="152"/>
      <c r="K881" s="124"/>
    </row>
  </sheetData>
  <sheetProtection algorithmName="SHA-512" hashValue="qE0xq8PSxVl7jZSlztgMggiuGwfG13xmQtoQMXBb7MIjDWqgBAJSWsDdzdoWPCV8NlyIoeNmnpw+bDu9QVSuxg==" saltValue="2Uxp+X0fa8rKRqSStEHDKw==" spinCount="100000" sheet="1" objects="1" scenarios="1" formatRows="0" insertRows="0" selectLockedCells="1" sort="0" autoFilter="0"/>
  <dataValidations count="7">
    <dataValidation type="list" allowBlank="1" showInputMessage="1" showErrorMessage="1" sqref="K8:K373" xr:uid="{00000000-0002-0000-0800-000000000000}">
      <formula1>"None, Commercial/HM0/PPO, Medicare, Medicaid, Medicare/Medicaid"</formula1>
    </dataValidation>
    <dataValidation type="list" allowBlank="1" showInputMessage="1" showErrorMessage="1" sqref="F8:F373" xr:uid="{00000000-0002-0000-0800-000001000000}">
      <formula1>"Adult, Geri, Womens Health, Pediatric"</formula1>
    </dataValidation>
    <dataValidation type="list" allowBlank="1" showInputMessage="1" showErrorMessage="1" sqref="H8:H373" xr:uid="{00000000-0002-0000-0800-000002000000}">
      <formula1>"1,2,3,4,5"</formula1>
    </dataValidation>
    <dataValidation type="list" allowBlank="1" showInputMessage="1" showErrorMessage="1" sqref="D8:D373" xr:uid="{00000000-0002-0000-0800-000003000000}">
      <formula1>"Male, Female, Transgender"</formula1>
    </dataValidation>
    <dataValidation type="list" allowBlank="1" showInputMessage="1" showErrorMessage="1" sqref="E8:E373" xr:uid="{00000000-0002-0000-0800-000004000000}">
      <formula1>"Caucasian, Hispanic, Black or African American, Asian, Other"</formula1>
    </dataValidation>
    <dataValidation type="list" allowBlank="1" showInputMessage="1" showErrorMessage="1" sqref="G8:G373" xr:uid="{00000000-0002-0000-0800-000005000000}">
      <formula1>"HEENT, Neuro, Respiratory, Cardiac, GI, GU, GYN, OB, Prenatal, Endocrinology, Dermatology, Musculoskeletal, Injury, Well Child Check, Physical, Immunization, Psychiatric"</formula1>
    </dataValidation>
    <dataValidation type="list" allowBlank="1" showInputMessage="1" showErrorMessage="1" sqref="I8:I373" xr:uid="{00000000-0002-0000-0800-000006000000}">
      <formula1>"Est. Pt. 1, Est. Pt. 2, Est Pt. 3, Est. Pt. 4, Est. Pt. 5,  New Pt. 1, New. Pt. 2, New Pt. 3, New Pt. 4, New Pt. 5"</formula1>
    </dataValidation>
  </dataValidations>
  <printOptions gridLines="1"/>
  <pageMargins left="0.75" right="0.75" top="1" bottom="1" header="0.3" footer="0.3"/>
  <pageSetup scale="10" orientation="landscape" horizontalDpi="4294967293" verticalDpi="4294967293" r:id="rId1"/>
  <headerFooter>
    <oddFooter>&amp;R&amp;"Calibri,Regular"&amp;K000000Rev. 5.2021</odd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pageSetUpPr fitToPage="1"/>
  </sheetPr>
  <dimension ref="A1:N881"/>
  <sheetViews>
    <sheetView showRuler="0" topLeftCell="K2" zoomScale="61" zoomScaleNormal="61" zoomScalePageLayoutView="45" workbookViewId="0">
      <selection activeCell="O7" sqref="O7"/>
    </sheetView>
  </sheetViews>
  <sheetFormatPr defaultColWidth="8.83203125" defaultRowHeight="14.5"/>
  <cols>
    <col min="1" max="1" width="15.33203125" style="81" customWidth="1"/>
    <col min="2" max="2" width="89.83203125" style="81" customWidth="1"/>
    <col min="3" max="3" width="12.83203125" style="126" customWidth="1"/>
    <col min="4" max="4" width="15" style="141" customWidth="1"/>
    <col min="5" max="5" width="28.5" style="142" customWidth="1"/>
    <col min="6" max="6" width="18.83203125" style="143" customWidth="1"/>
    <col min="7" max="7" width="19.6640625" style="144" customWidth="1"/>
    <col min="8" max="8" width="14.6640625" style="145" customWidth="1"/>
    <col min="9" max="9" width="15.83203125" style="146" customWidth="1"/>
    <col min="10" max="10" width="31.1640625" style="153" customWidth="1"/>
    <col min="11" max="11" width="24.83203125" style="147" customWidth="1"/>
    <col min="12" max="13" width="61.83203125" style="152" customWidth="1"/>
    <col min="14" max="14" width="25.83203125" style="152" customWidth="1"/>
    <col min="15" max="16384" width="8.83203125" style="81"/>
  </cols>
  <sheetData>
    <row r="1" spans="1:14" ht="26">
      <c r="B1" s="148" t="s">
        <v>116</v>
      </c>
      <c r="C1" s="123"/>
      <c r="D1" s="124"/>
      <c r="E1" s="125"/>
      <c r="F1" s="124"/>
      <c r="G1" s="124"/>
      <c r="H1" s="124"/>
      <c r="I1" s="124"/>
      <c r="J1" s="152"/>
      <c r="K1" s="124"/>
    </row>
    <row r="2" spans="1:14" ht="26">
      <c r="B2" s="1" t="s">
        <v>1</v>
      </c>
      <c r="C2" s="123"/>
      <c r="D2" s="124"/>
      <c r="E2" s="125"/>
      <c r="F2" s="124"/>
      <c r="G2" s="124"/>
      <c r="H2" s="124"/>
      <c r="I2" s="124"/>
      <c r="J2" s="152"/>
      <c r="K2" s="124"/>
    </row>
    <row r="3" spans="1:14" ht="21">
      <c r="B3" s="3" t="s">
        <v>2</v>
      </c>
      <c r="D3" s="124"/>
      <c r="E3" s="124"/>
      <c r="F3" s="124"/>
      <c r="G3" s="124"/>
      <c r="H3" s="124"/>
      <c r="I3" s="124"/>
      <c r="J3" s="152"/>
      <c r="K3" s="124"/>
    </row>
    <row r="4" spans="1:14" ht="21">
      <c r="B4" s="3" t="s">
        <v>3</v>
      </c>
      <c r="D4" s="124"/>
      <c r="E4" s="124"/>
      <c r="F4" s="124"/>
      <c r="G4" s="124"/>
      <c r="H4" s="124"/>
      <c r="I4" s="124"/>
      <c r="J4" s="152"/>
      <c r="K4" s="124"/>
    </row>
    <row r="5" spans="1:14" ht="21">
      <c r="B5" s="3" t="s">
        <v>28</v>
      </c>
      <c r="D5" s="124"/>
      <c r="E5" s="124"/>
      <c r="F5" s="124"/>
      <c r="G5" s="124"/>
      <c r="H5" s="124"/>
      <c r="I5" s="124"/>
      <c r="J5" s="152"/>
      <c r="K5" s="124"/>
    </row>
    <row r="6" spans="1:14" ht="21.5" thickBot="1">
      <c r="B6" s="151" t="s">
        <v>27</v>
      </c>
      <c r="D6" s="124"/>
      <c r="E6" s="124"/>
      <c r="F6" s="124"/>
      <c r="G6" s="124"/>
      <c r="H6" s="124"/>
      <c r="I6" s="124"/>
      <c r="J6" s="152"/>
      <c r="K6" s="124"/>
    </row>
    <row r="7" spans="1:14" ht="73" customHeight="1">
      <c r="A7" s="160"/>
      <c r="B7" s="114" t="s">
        <v>117</v>
      </c>
      <c r="C7" s="117" t="s">
        <v>26</v>
      </c>
      <c r="D7" s="5" t="s">
        <v>24</v>
      </c>
      <c r="E7" s="118" t="s">
        <v>25</v>
      </c>
      <c r="F7" s="119" t="s">
        <v>20</v>
      </c>
      <c r="G7" s="120" t="s">
        <v>22</v>
      </c>
      <c r="H7" s="6" t="s">
        <v>21</v>
      </c>
      <c r="I7" s="121" t="s">
        <v>29</v>
      </c>
      <c r="J7" s="9" t="s">
        <v>66</v>
      </c>
      <c r="K7" s="122" t="s">
        <v>23</v>
      </c>
      <c r="L7" s="8" t="s">
        <v>19</v>
      </c>
      <c r="M7" s="154" t="s">
        <v>18</v>
      </c>
      <c r="N7" s="7" t="s">
        <v>67</v>
      </c>
    </row>
    <row r="8" spans="1:14" ht="22" customHeight="1">
      <c r="A8" s="149" t="s">
        <v>17</v>
      </c>
      <c r="B8" s="150" t="s">
        <v>16</v>
      </c>
      <c r="C8" s="161"/>
      <c r="D8" s="162"/>
      <c r="E8" s="163"/>
      <c r="F8" s="164"/>
      <c r="G8" s="165"/>
      <c r="H8" s="166"/>
      <c r="I8" s="167"/>
      <c r="J8" s="9"/>
      <c r="K8" s="168"/>
      <c r="L8" s="8"/>
      <c r="M8" s="169"/>
      <c r="N8" s="7"/>
    </row>
    <row r="9" spans="1:14" ht="26" customHeight="1">
      <c r="A9" s="136"/>
      <c r="B9" s="137"/>
      <c r="C9" s="127"/>
      <c r="D9" s="128"/>
      <c r="E9" s="129"/>
      <c r="F9" s="130"/>
      <c r="G9" s="131"/>
      <c r="H9" s="132"/>
      <c r="I9" s="133"/>
      <c r="J9" s="86"/>
      <c r="K9" s="134"/>
      <c r="L9" s="87"/>
      <c r="M9" s="135"/>
      <c r="N9" s="88"/>
    </row>
    <row r="10" spans="1:14" ht="26" customHeight="1">
      <c r="A10" s="138"/>
      <c r="B10" s="137"/>
      <c r="C10" s="127"/>
      <c r="D10" s="128"/>
      <c r="E10" s="129"/>
      <c r="F10" s="130"/>
      <c r="G10" s="131"/>
      <c r="H10" s="132"/>
      <c r="I10" s="133"/>
      <c r="J10" s="86"/>
      <c r="K10" s="134"/>
      <c r="L10" s="87"/>
      <c r="M10" s="135"/>
      <c r="N10" s="88"/>
    </row>
    <row r="11" spans="1:14" ht="26" customHeight="1">
      <c r="A11" s="138"/>
      <c r="B11" s="137"/>
      <c r="C11" s="127"/>
      <c r="D11" s="128"/>
      <c r="E11" s="129"/>
      <c r="F11" s="130"/>
      <c r="G11" s="131"/>
      <c r="H11" s="132"/>
      <c r="I11" s="133"/>
      <c r="J11" s="86"/>
      <c r="K11" s="134"/>
      <c r="L11" s="87"/>
      <c r="M11" s="135"/>
      <c r="N11" s="88"/>
    </row>
    <row r="12" spans="1:14" ht="26" customHeight="1">
      <c r="A12" s="138"/>
      <c r="B12" s="137"/>
      <c r="C12" s="127"/>
      <c r="D12" s="128"/>
      <c r="E12" s="129"/>
      <c r="F12" s="130"/>
      <c r="G12" s="131"/>
      <c r="H12" s="132"/>
      <c r="I12" s="133"/>
      <c r="J12" s="86"/>
      <c r="K12" s="134"/>
      <c r="L12" s="87"/>
      <c r="M12" s="135"/>
      <c r="N12" s="88"/>
    </row>
    <row r="13" spans="1:14" ht="26" customHeight="1">
      <c r="A13" s="138"/>
      <c r="B13" s="137"/>
      <c r="C13" s="127"/>
      <c r="D13" s="128"/>
      <c r="E13" s="129"/>
      <c r="F13" s="130"/>
      <c r="G13" s="131"/>
      <c r="H13" s="132"/>
      <c r="I13" s="133"/>
      <c r="J13" s="86"/>
      <c r="K13" s="134"/>
      <c r="L13" s="87"/>
      <c r="M13" s="135"/>
      <c r="N13" s="88"/>
    </row>
    <row r="14" spans="1:14" ht="26" customHeight="1">
      <c r="A14" s="138"/>
      <c r="B14" s="137"/>
      <c r="C14" s="127"/>
      <c r="D14" s="128"/>
      <c r="E14" s="129"/>
      <c r="F14" s="130"/>
      <c r="G14" s="131"/>
      <c r="H14" s="132"/>
      <c r="I14" s="133"/>
      <c r="J14" s="86"/>
      <c r="K14" s="134"/>
      <c r="L14" s="87"/>
      <c r="M14" s="135"/>
      <c r="N14" s="88"/>
    </row>
    <row r="15" spans="1:14" ht="26" customHeight="1">
      <c r="A15" s="138"/>
      <c r="B15" s="137"/>
      <c r="C15" s="127"/>
      <c r="D15" s="128"/>
      <c r="E15" s="129"/>
      <c r="F15" s="130"/>
      <c r="G15" s="131"/>
      <c r="H15" s="132"/>
      <c r="I15" s="133"/>
      <c r="J15" s="86"/>
      <c r="K15" s="134"/>
      <c r="L15" s="87"/>
      <c r="M15" s="135"/>
      <c r="N15" s="88"/>
    </row>
    <row r="16" spans="1:14" ht="26" customHeight="1">
      <c r="A16" s="138"/>
      <c r="B16" s="137"/>
      <c r="C16" s="127"/>
      <c r="D16" s="128"/>
      <c r="E16" s="129"/>
      <c r="F16" s="130"/>
      <c r="G16" s="131"/>
      <c r="H16" s="132"/>
      <c r="I16" s="133"/>
      <c r="J16" s="86"/>
      <c r="K16" s="134"/>
      <c r="L16" s="87"/>
      <c r="M16" s="135"/>
      <c r="N16" s="88"/>
    </row>
    <row r="17" spans="1:14" ht="26" customHeight="1">
      <c r="A17" s="138"/>
      <c r="B17" s="137"/>
      <c r="C17" s="127"/>
      <c r="D17" s="128"/>
      <c r="E17" s="129"/>
      <c r="F17" s="130"/>
      <c r="G17" s="131"/>
      <c r="H17" s="132"/>
      <c r="I17" s="133"/>
      <c r="J17" s="86"/>
      <c r="K17" s="134"/>
      <c r="L17" s="87"/>
      <c r="M17" s="135"/>
      <c r="N17" s="88"/>
    </row>
    <row r="18" spans="1:14" ht="26" customHeight="1">
      <c r="A18" s="138"/>
      <c r="B18" s="137"/>
      <c r="C18" s="127"/>
      <c r="D18" s="128"/>
      <c r="E18" s="129"/>
      <c r="F18" s="130"/>
      <c r="G18" s="131"/>
      <c r="H18" s="132"/>
      <c r="I18" s="133"/>
      <c r="J18" s="86"/>
      <c r="K18" s="134"/>
      <c r="L18" s="87"/>
      <c r="M18" s="135"/>
      <c r="N18" s="88"/>
    </row>
    <row r="19" spans="1:14" ht="26" customHeight="1">
      <c r="A19" s="138"/>
      <c r="B19" s="137"/>
      <c r="C19" s="127"/>
      <c r="D19" s="128"/>
      <c r="E19" s="129"/>
      <c r="F19" s="130"/>
      <c r="G19" s="131"/>
      <c r="H19" s="132"/>
      <c r="I19" s="133"/>
      <c r="J19" s="86"/>
      <c r="K19" s="134"/>
      <c r="L19" s="87"/>
      <c r="M19" s="135"/>
      <c r="N19" s="88"/>
    </row>
    <row r="20" spans="1:14" ht="26" customHeight="1">
      <c r="A20" s="138"/>
      <c r="B20" s="137"/>
      <c r="C20" s="127"/>
      <c r="D20" s="128"/>
      <c r="E20" s="129"/>
      <c r="F20" s="130"/>
      <c r="G20" s="131"/>
      <c r="H20" s="132"/>
      <c r="I20" s="133"/>
      <c r="J20" s="86"/>
      <c r="K20" s="134"/>
      <c r="L20" s="87"/>
      <c r="M20" s="135"/>
      <c r="N20" s="88"/>
    </row>
    <row r="21" spans="1:14" ht="26" customHeight="1">
      <c r="A21" s="138"/>
      <c r="B21" s="137"/>
      <c r="C21" s="127"/>
      <c r="D21" s="128"/>
      <c r="E21" s="129"/>
      <c r="F21" s="130"/>
      <c r="G21" s="131"/>
      <c r="H21" s="132"/>
      <c r="I21" s="133"/>
      <c r="J21" s="86"/>
      <c r="K21" s="134"/>
      <c r="L21" s="87"/>
      <c r="M21" s="135"/>
      <c r="N21" s="88"/>
    </row>
    <row r="22" spans="1:14" ht="26" customHeight="1">
      <c r="A22" s="138"/>
      <c r="B22" s="137"/>
      <c r="C22" s="127"/>
      <c r="D22" s="128"/>
      <c r="E22" s="129"/>
      <c r="F22" s="130"/>
      <c r="G22" s="131"/>
      <c r="H22" s="132"/>
      <c r="I22" s="133"/>
      <c r="J22" s="86"/>
      <c r="K22" s="134"/>
      <c r="L22" s="87"/>
      <c r="M22" s="135"/>
      <c r="N22" s="88"/>
    </row>
    <row r="23" spans="1:14" ht="26" customHeight="1">
      <c r="A23" s="138"/>
      <c r="B23" s="137"/>
      <c r="C23" s="127"/>
      <c r="D23" s="128"/>
      <c r="E23" s="129"/>
      <c r="F23" s="130"/>
      <c r="G23" s="131"/>
      <c r="H23" s="132"/>
      <c r="I23" s="133"/>
      <c r="J23" s="86"/>
      <c r="K23" s="134"/>
      <c r="L23" s="87"/>
      <c r="M23" s="135"/>
      <c r="N23" s="88"/>
    </row>
    <row r="24" spans="1:14" ht="26" customHeight="1">
      <c r="A24" s="138"/>
      <c r="B24" s="137"/>
      <c r="C24" s="127"/>
      <c r="D24" s="128"/>
      <c r="E24" s="129"/>
      <c r="F24" s="130"/>
      <c r="G24" s="131"/>
      <c r="H24" s="132"/>
      <c r="I24" s="133"/>
      <c r="J24" s="86"/>
      <c r="K24" s="134"/>
      <c r="L24" s="87"/>
      <c r="M24" s="135"/>
      <c r="N24" s="88"/>
    </row>
    <row r="25" spans="1:14" ht="26" customHeight="1">
      <c r="A25" s="138"/>
      <c r="B25" s="137"/>
      <c r="C25" s="127"/>
      <c r="D25" s="128"/>
      <c r="E25" s="129"/>
      <c r="F25" s="130"/>
      <c r="G25" s="131"/>
      <c r="H25" s="132"/>
      <c r="I25" s="133"/>
      <c r="J25" s="86"/>
      <c r="K25" s="134"/>
      <c r="L25" s="87"/>
      <c r="M25" s="135"/>
      <c r="N25" s="88"/>
    </row>
    <row r="26" spans="1:14" ht="26" customHeight="1">
      <c r="A26" s="138"/>
      <c r="B26" s="137"/>
      <c r="C26" s="127"/>
      <c r="D26" s="128"/>
      <c r="E26" s="129"/>
      <c r="F26" s="130"/>
      <c r="G26" s="131"/>
      <c r="H26" s="132"/>
      <c r="I26" s="133"/>
      <c r="J26" s="86"/>
      <c r="K26" s="134"/>
      <c r="L26" s="87"/>
      <c r="M26" s="135"/>
      <c r="N26" s="88"/>
    </row>
    <row r="27" spans="1:14" ht="26" customHeight="1">
      <c r="A27" s="138"/>
      <c r="B27" s="137"/>
      <c r="C27" s="127"/>
      <c r="D27" s="128"/>
      <c r="E27" s="129"/>
      <c r="F27" s="130"/>
      <c r="G27" s="131"/>
      <c r="H27" s="132"/>
      <c r="I27" s="133"/>
      <c r="J27" s="86"/>
      <c r="K27" s="134"/>
      <c r="L27" s="87"/>
      <c r="M27" s="135"/>
      <c r="N27" s="88"/>
    </row>
    <row r="28" spans="1:14" ht="26" customHeight="1">
      <c r="A28" s="138"/>
      <c r="B28" s="137"/>
      <c r="C28" s="127"/>
      <c r="D28" s="128"/>
      <c r="E28" s="129"/>
      <c r="F28" s="130"/>
      <c r="G28" s="131"/>
      <c r="H28" s="132"/>
      <c r="I28" s="133"/>
      <c r="J28" s="86"/>
      <c r="K28" s="134"/>
      <c r="L28" s="87"/>
      <c r="M28" s="135"/>
      <c r="N28" s="88"/>
    </row>
    <row r="29" spans="1:14" ht="26" customHeight="1">
      <c r="A29" s="138"/>
      <c r="B29" s="137"/>
      <c r="C29" s="127"/>
      <c r="D29" s="128"/>
      <c r="E29" s="129"/>
      <c r="F29" s="130"/>
      <c r="G29" s="131"/>
      <c r="H29" s="132"/>
      <c r="I29" s="133"/>
      <c r="J29" s="86"/>
      <c r="K29" s="134"/>
      <c r="L29" s="87"/>
      <c r="M29" s="135"/>
      <c r="N29" s="88"/>
    </row>
    <row r="30" spans="1:14" ht="26" customHeight="1">
      <c r="A30" s="138"/>
      <c r="B30" s="139"/>
      <c r="C30" s="127"/>
      <c r="D30" s="128"/>
      <c r="E30" s="129"/>
      <c r="F30" s="130"/>
      <c r="G30" s="131"/>
      <c r="H30" s="132"/>
      <c r="I30" s="133"/>
      <c r="J30" s="86"/>
      <c r="K30" s="134"/>
      <c r="L30" s="87"/>
      <c r="M30" s="135"/>
      <c r="N30" s="88"/>
    </row>
    <row r="31" spans="1:14" ht="26" customHeight="1">
      <c r="A31" s="138"/>
      <c r="B31" s="140"/>
      <c r="C31" s="127"/>
      <c r="D31" s="128"/>
      <c r="E31" s="129"/>
      <c r="F31" s="130"/>
      <c r="G31" s="131"/>
      <c r="H31" s="132"/>
      <c r="I31" s="133"/>
      <c r="J31" s="86"/>
      <c r="K31" s="134"/>
      <c r="L31" s="87"/>
      <c r="M31" s="135"/>
      <c r="N31" s="88"/>
    </row>
    <row r="32" spans="1:14" ht="26" customHeight="1">
      <c r="A32" s="138"/>
      <c r="B32" s="137"/>
      <c r="C32" s="127"/>
      <c r="D32" s="128"/>
      <c r="E32" s="129"/>
      <c r="F32" s="130"/>
      <c r="G32" s="131"/>
      <c r="H32" s="132"/>
      <c r="I32" s="133"/>
      <c r="J32" s="86"/>
      <c r="K32" s="134"/>
      <c r="L32" s="87"/>
      <c r="M32" s="135"/>
      <c r="N32" s="88"/>
    </row>
    <row r="33" spans="1:14" ht="26" customHeight="1">
      <c r="A33" s="138"/>
      <c r="B33" s="137"/>
      <c r="C33" s="127"/>
      <c r="D33" s="128"/>
      <c r="E33" s="129"/>
      <c r="F33" s="130"/>
      <c r="G33" s="131"/>
      <c r="H33" s="132"/>
      <c r="I33" s="133"/>
      <c r="J33" s="86"/>
      <c r="K33" s="134"/>
      <c r="L33" s="87"/>
      <c r="M33" s="135"/>
      <c r="N33" s="88"/>
    </row>
    <row r="34" spans="1:14" ht="26" customHeight="1">
      <c r="A34" s="138"/>
      <c r="B34" s="137"/>
      <c r="C34" s="127"/>
      <c r="D34" s="128"/>
      <c r="E34" s="129"/>
      <c r="F34" s="130"/>
      <c r="G34" s="131"/>
      <c r="H34" s="132"/>
      <c r="I34" s="133"/>
      <c r="J34" s="86"/>
      <c r="K34" s="134"/>
      <c r="L34" s="87"/>
      <c r="M34" s="135"/>
      <c r="N34" s="88"/>
    </row>
    <row r="35" spans="1:14" ht="26" customHeight="1">
      <c r="A35" s="138"/>
      <c r="B35" s="137"/>
      <c r="C35" s="127"/>
      <c r="D35" s="128"/>
      <c r="E35" s="129"/>
      <c r="F35" s="130"/>
      <c r="G35" s="131"/>
      <c r="H35" s="132"/>
      <c r="I35" s="133"/>
      <c r="J35" s="86"/>
      <c r="K35" s="134"/>
      <c r="L35" s="87"/>
      <c r="M35" s="135"/>
      <c r="N35" s="88"/>
    </row>
    <row r="36" spans="1:14" ht="26" customHeight="1">
      <c r="A36" s="138"/>
      <c r="B36" s="137"/>
      <c r="C36" s="127"/>
      <c r="D36" s="128"/>
      <c r="E36" s="129"/>
      <c r="F36" s="130"/>
      <c r="G36" s="131"/>
      <c r="H36" s="132"/>
      <c r="I36" s="133"/>
      <c r="J36" s="86"/>
      <c r="K36" s="134"/>
      <c r="L36" s="87"/>
      <c r="M36" s="135"/>
      <c r="N36" s="88"/>
    </row>
    <row r="37" spans="1:14" ht="26" customHeight="1">
      <c r="A37" s="138"/>
      <c r="B37" s="137"/>
      <c r="C37" s="127"/>
      <c r="D37" s="128"/>
      <c r="E37" s="129"/>
      <c r="F37" s="130"/>
      <c r="G37" s="131"/>
      <c r="H37" s="132"/>
      <c r="I37" s="133"/>
      <c r="J37" s="86"/>
      <c r="K37" s="134"/>
      <c r="L37" s="87"/>
      <c r="M37" s="135"/>
      <c r="N37" s="88"/>
    </row>
    <row r="38" spans="1:14" ht="26" customHeight="1">
      <c r="A38" s="138"/>
      <c r="B38" s="137"/>
      <c r="C38" s="127"/>
      <c r="D38" s="128"/>
      <c r="E38" s="129"/>
      <c r="F38" s="130"/>
      <c r="G38" s="131"/>
      <c r="H38" s="132"/>
      <c r="I38" s="133"/>
      <c r="J38" s="86"/>
      <c r="K38" s="134"/>
      <c r="L38" s="87"/>
      <c r="M38" s="135"/>
      <c r="N38" s="88"/>
    </row>
    <row r="39" spans="1:14" ht="26" customHeight="1">
      <c r="A39" s="138"/>
      <c r="B39" s="137"/>
      <c r="C39" s="127"/>
      <c r="D39" s="128"/>
      <c r="E39" s="129"/>
      <c r="F39" s="130"/>
      <c r="G39" s="131"/>
      <c r="H39" s="132"/>
      <c r="I39" s="133"/>
      <c r="J39" s="86"/>
      <c r="K39" s="134"/>
      <c r="L39" s="87"/>
      <c r="M39" s="135"/>
      <c r="N39" s="88"/>
    </row>
    <row r="40" spans="1:14" ht="26" customHeight="1">
      <c r="A40" s="138"/>
      <c r="B40" s="137"/>
      <c r="C40" s="127"/>
      <c r="D40" s="128"/>
      <c r="E40" s="129"/>
      <c r="F40" s="130"/>
      <c r="G40" s="131"/>
      <c r="H40" s="132"/>
      <c r="I40" s="133"/>
      <c r="J40" s="86"/>
      <c r="K40" s="134"/>
      <c r="L40" s="87"/>
      <c r="M40" s="135"/>
      <c r="N40" s="88"/>
    </row>
    <row r="41" spans="1:14" ht="26" customHeight="1">
      <c r="A41" s="138"/>
      <c r="B41" s="137"/>
      <c r="C41" s="127"/>
      <c r="D41" s="128"/>
      <c r="E41" s="129"/>
      <c r="F41" s="130"/>
      <c r="G41" s="131"/>
      <c r="H41" s="132"/>
      <c r="I41" s="133"/>
      <c r="J41" s="86"/>
      <c r="K41" s="134"/>
      <c r="L41" s="87"/>
      <c r="M41" s="135"/>
      <c r="N41" s="88"/>
    </row>
    <row r="42" spans="1:14" ht="26" customHeight="1">
      <c r="A42" s="138"/>
      <c r="B42" s="137"/>
      <c r="C42" s="127"/>
      <c r="D42" s="128"/>
      <c r="E42" s="129"/>
      <c r="F42" s="130"/>
      <c r="G42" s="131"/>
      <c r="H42" s="132"/>
      <c r="I42" s="133"/>
      <c r="J42" s="86"/>
      <c r="K42" s="134"/>
      <c r="L42" s="87"/>
      <c r="M42" s="135"/>
      <c r="N42" s="88"/>
    </row>
    <row r="43" spans="1:14" ht="26" customHeight="1">
      <c r="A43" s="138"/>
      <c r="B43" s="137"/>
      <c r="C43" s="127"/>
      <c r="D43" s="128"/>
      <c r="E43" s="129"/>
      <c r="F43" s="130"/>
      <c r="G43" s="131"/>
      <c r="H43" s="132"/>
      <c r="I43" s="133"/>
      <c r="J43" s="86"/>
      <c r="K43" s="134"/>
      <c r="L43" s="87"/>
      <c r="M43" s="135"/>
      <c r="N43" s="88"/>
    </row>
    <row r="44" spans="1:14" ht="26" customHeight="1">
      <c r="A44" s="138"/>
      <c r="B44" s="137"/>
      <c r="C44" s="127"/>
      <c r="D44" s="128"/>
      <c r="E44" s="129"/>
      <c r="F44" s="130"/>
      <c r="G44" s="131"/>
      <c r="H44" s="132"/>
      <c r="I44" s="133"/>
      <c r="J44" s="86"/>
      <c r="K44" s="134"/>
      <c r="L44" s="87"/>
      <c r="M44" s="135"/>
      <c r="N44" s="88"/>
    </row>
    <row r="45" spans="1:14" ht="26" customHeight="1">
      <c r="A45" s="138"/>
      <c r="B45" s="137"/>
      <c r="C45" s="127"/>
      <c r="D45" s="128"/>
      <c r="E45" s="129"/>
      <c r="F45" s="130"/>
      <c r="G45" s="131"/>
      <c r="H45" s="132"/>
      <c r="I45" s="133"/>
      <c r="J45" s="86"/>
      <c r="K45" s="134"/>
      <c r="L45" s="87"/>
      <c r="M45" s="135"/>
      <c r="N45" s="88"/>
    </row>
    <row r="46" spans="1:14" ht="26" customHeight="1">
      <c r="A46" s="138"/>
      <c r="B46" s="137"/>
      <c r="C46" s="127"/>
      <c r="D46" s="128"/>
      <c r="E46" s="129"/>
      <c r="F46" s="130"/>
      <c r="G46" s="131"/>
      <c r="H46" s="132"/>
      <c r="I46" s="133"/>
      <c r="J46" s="86"/>
      <c r="K46" s="134"/>
      <c r="L46" s="87"/>
      <c r="M46" s="135"/>
      <c r="N46" s="88"/>
    </row>
    <row r="47" spans="1:14" ht="26" customHeight="1">
      <c r="A47" s="138"/>
      <c r="B47" s="137" t="s">
        <v>15</v>
      </c>
      <c r="C47" s="127"/>
      <c r="D47" s="128"/>
      <c r="E47" s="129"/>
      <c r="F47" s="130"/>
      <c r="G47" s="131"/>
      <c r="H47" s="132"/>
      <c r="I47" s="133"/>
      <c r="J47" s="86"/>
      <c r="K47" s="134"/>
      <c r="L47" s="87"/>
      <c r="M47" s="135"/>
      <c r="N47" s="88"/>
    </row>
    <row r="48" spans="1:14" ht="26" customHeight="1">
      <c r="A48" s="138"/>
      <c r="B48" s="137" t="s">
        <v>15</v>
      </c>
      <c r="C48" s="127"/>
      <c r="D48" s="128"/>
      <c r="E48" s="129"/>
      <c r="F48" s="130"/>
      <c r="G48" s="131"/>
      <c r="H48" s="132"/>
      <c r="I48" s="133"/>
      <c r="J48" s="86"/>
      <c r="K48" s="134"/>
      <c r="L48" s="87"/>
      <c r="M48" s="135"/>
      <c r="N48" s="88"/>
    </row>
    <row r="49" spans="1:14" ht="26" customHeight="1">
      <c r="A49" s="138"/>
      <c r="B49" s="137" t="s">
        <v>15</v>
      </c>
      <c r="C49" s="127"/>
      <c r="D49" s="128"/>
      <c r="E49" s="129"/>
      <c r="F49" s="130"/>
      <c r="G49" s="131"/>
      <c r="H49" s="132"/>
      <c r="I49" s="133"/>
      <c r="J49" s="86"/>
      <c r="K49" s="134"/>
      <c r="L49" s="87"/>
      <c r="M49" s="135"/>
      <c r="N49" s="88"/>
    </row>
    <row r="50" spans="1:14" ht="26" customHeight="1">
      <c r="A50" s="138"/>
      <c r="B50" s="137" t="s">
        <v>15</v>
      </c>
      <c r="C50" s="127"/>
      <c r="D50" s="128"/>
      <c r="E50" s="129"/>
      <c r="F50" s="130"/>
      <c r="G50" s="131"/>
      <c r="H50" s="132"/>
      <c r="I50" s="133"/>
      <c r="J50" s="86"/>
      <c r="K50" s="134"/>
      <c r="L50" s="87"/>
      <c r="M50" s="135"/>
      <c r="N50" s="88"/>
    </row>
    <row r="51" spans="1:14" ht="26" customHeight="1">
      <c r="A51" s="138"/>
      <c r="B51" s="137" t="s">
        <v>15</v>
      </c>
      <c r="C51" s="127"/>
      <c r="D51" s="128"/>
      <c r="E51" s="129"/>
      <c r="F51" s="130"/>
      <c r="G51" s="131"/>
      <c r="H51" s="132"/>
      <c r="I51" s="133"/>
      <c r="J51" s="86"/>
      <c r="K51" s="134"/>
      <c r="L51" s="87"/>
      <c r="M51" s="135"/>
      <c r="N51" s="88"/>
    </row>
    <row r="52" spans="1:14" ht="26" customHeight="1">
      <c r="A52" s="138"/>
      <c r="B52" s="137" t="s">
        <v>15</v>
      </c>
      <c r="C52" s="127"/>
      <c r="D52" s="128"/>
      <c r="E52" s="129"/>
      <c r="F52" s="130"/>
      <c r="G52" s="131"/>
      <c r="H52" s="132"/>
      <c r="I52" s="133"/>
      <c r="J52" s="86"/>
      <c r="K52" s="134"/>
      <c r="L52" s="87"/>
      <c r="M52" s="135"/>
      <c r="N52" s="88"/>
    </row>
    <row r="53" spans="1:14" ht="26" customHeight="1">
      <c r="A53" s="138"/>
      <c r="B53" s="137" t="s">
        <v>15</v>
      </c>
      <c r="C53" s="127"/>
      <c r="D53" s="128"/>
      <c r="E53" s="129"/>
      <c r="F53" s="130"/>
      <c r="G53" s="131"/>
      <c r="H53" s="132"/>
      <c r="I53" s="133"/>
      <c r="J53" s="86"/>
      <c r="K53" s="134"/>
      <c r="L53" s="87"/>
      <c r="M53" s="135"/>
      <c r="N53" s="88"/>
    </row>
    <row r="54" spans="1:14" ht="26" customHeight="1">
      <c r="A54" s="138"/>
      <c r="B54" s="137"/>
      <c r="C54" s="127"/>
      <c r="D54" s="128"/>
      <c r="E54" s="129"/>
      <c r="F54" s="130"/>
      <c r="G54" s="131"/>
      <c r="H54" s="132"/>
      <c r="I54" s="133"/>
      <c r="J54" s="86"/>
      <c r="K54" s="134"/>
      <c r="L54" s="87"/>
      <c r="M54" s="135"/>
      <c r="N54" s="88"/>
    </row>
    <row r="55" spans="1:14" ht="26" customHeight="1">
      <c r="A55" s="138"/>
      <c r="B55" s="137"/>
      <c r="C55" s="127"/>
      <c r="D55" s="128"/>
      <c r="E55" s="129"/>
      <c r="F55" s="130"/>
      <c r="G55" s="131"/>
      <c r="H55" s="132"/>
      <c r="I55" s="133"/>
      <c r="J55" s="86"/>
      <c r="K55" s="134"/>
      <c r="L55" s="87"/>
      <c r="M55" s="135"/>
      <c r="N55" s="88"/>
    </row>
    <row r="56" spans="1:14" ht="26" customHeight="1">
      <c r="A56" s="138"/>
      <c r="B56" s="137" t="s">
        <v>15</v>
      </c>
      <c r="C56" s="127"/>
      <c r="D56" s="128"/>
      <c r="E56" s="129"/>
      <c r="F56" s="130"/>
      <c r="G56" s="131"/>
      <c r="H56" s="132"/>
      <c r="I56" s="133"/>
      <c r="J56" s="86"/>
      <c r="K56" s="134"/>
      <c r="L56" s="87"/>
      <c r="M56" s="135"/>
      <c r="N56" s="88"/>
    </row>
    <row r="57" spans="1:14" ht="26" customHeight="1">
      <c r="A57" s="138"/>
      <c r="B57" s="137" t="s">
        <v>15</v>
      </c>
      <c r="C57" s="127"/>
      <c r="D57" s="128"/>
      <c r="E57" s="129"/>
      <c r="F57" s="130"/>
      <c r="G57" s="131"/>
      <c r="H57" s="132"/>
      <c r="I57" s="133"/>
      <c r="J57" s="86"/>
      <c r="K57" s="134"/>
      <c r="L57" s="87"/>
      <c r="M57" s="135"/>
      <c r="N57" s="88"/>
    </row>
    <row r="58" spans="1:14" ht="26" customHeight="1">
      <c r="A58" s="138"/>
      <c r="B58" s="137" t="s">
        <v>15</v>
      </c>
      <c r="C58" s="127"/>
      <c r="D58" s="128"/>
      <c r="E58" s="129"/>
      <c r="F58" s="130"/>
      <c r="G58" s="131"/>
      <c r="H58" s="132"/>
      <c r="I58" s="133"/>
      <c r="J58" s="86"/>
      <c r="K58" s="134"/>
      <c r="L58" s="87"/>
      <c r="M58" s="135"/>
      <c r="N58" s="88"/>
    </row>
    <row r="59" spans="1:14" ht="26" customHeight="1">
      <c r="A59" s="138"/>
      <c r="B59" s="137" t="s">
        <v>15</v>
      </c>
      <c r="C59" s="127"/>
      <c r="D59" s="128"/>
      <c r="E59" s="129"/>
      <c r="F59" s="130"/>
      <c r="G59" s="131"/>
      <c r="H59" s="132"/>
      <c r="I59" s="133"/>
      <c r="J59" s="86"/>
      <c r="K59" s="134"/>
      <c r="L59" s="87"/>
      <c r="M59" s="135"/>
      <c r="N59" s="88"/>
    </row>
    <row r="60" spans="1:14" ht="26" customHeight="1">
      <c r="A60" s="138"/>
      <c r="B60" s="137" t="s">
        <v>15</v>
      </c>
      <c r="C60" s="127"/>
      <c r="D60" s="128"/>
      <c r="E60" s="129"/>
      <c r="F60" s="130"/>
      <c r="G60" s="131"/>
      <c r="H60" s="132"/>
      <c r="I60" s="133"/>
      <c r="J60" s="86"/>
      <c r="K60" s="134"/>
      <c r="L60" s="87"/>
      <c r="M60" s="135"/>
      <c r="N60" s="88"/>
    </row>
    <row r="61" spans="1:14" ht="26" customHeight="1">
      <c r="A61" s="138"/>
      <c r="B61" s="137" t="s">
        <v>15</v>
      </c>
      <c r="C61" s="127"/>
      <c r="D61" s="128"/>
      <c r="E61" s="129"/>
      <c r="F61" s="130"/>
      <c r="G61" s="131"/>
      <c r="H61" s="132"/>
      <c r="I61" s="133"/>
      <c r="J61" s="86"/>
      <c r="K61" s="134"/>
      <c r="L61" s="87"/>
      <c r="M61" s="135"/>
      <c r="N61" s="88"/>
    </row>
    <row r="62" spans="1:14" ht="26" customHeight="1">
      <c r="A62" s="138"/>
      <c r="B62" s="137" t="s">
        <v>15</v>
      </c>
      <c r="C62" s="127"/>
      <c r="D62" s="128"/>
      <c r="E62" s="129"/>
      <c r="F62" s="130"/>
      <c r="G62" s="131"/>
      <c r="H62" s="132"/>
      <c r="I62" s="133"/>
      <c r="J62" s="86"/>
      <c r="K62" s="134"/>
      <c r="L62" s="87"/>
      <c r="M62" s="135"/>
      <c r="N62" s="88"/>
    </row>
    <row r="63" spans="1:14" ht="26" customHeight="1">
      <c r="A63" s="138"/>
      <c r="B63" s="137" t="s">
        <v>15</v>
      </c>
      <c r="C63" s="127"/>
      <c r="D63" s="128"/>
      <c r="E63" s="129"/>
      <c r="F63" s="130"/>
      <c r="G63" s="131"/>
      <c r="H63" s="132"/>
      <c r="I63" s="133"/>
      <c r="J63" s="86"/>
      <c r="K63" s="134"/>
      <c r="L63" s="87"/>
      <c r="M63" s="135"/>
      <c r="N63" s="88"/>
    </row>
    <row r="64" spans="1:14" ht="26" customHeight="1">
      <c r="A64" s="138"/>
      <c r="B64" s="137" t="s">
        <v>15</v>
      </c>
      <c r="C64" s="127"/>
      <c r="D64" s="128"/>
      <c r="E64" s="129"/>
      <c r="F64" s="130"/>
      <c r="G64" s="131"/>
      <c r="H64" s="132"/>
      <c r="I64" s="133"/>
      <c r="J64" s="86"/>
      <c r="K64" s="134"/>
      <c r="L64" s="87"/>
      <c r="M64" s="135"/>
      <c r="N64" s="88"/>
    </row>
    <row r="65" spans="1:14" ht="26" customHeight="1">
      <c r="A65" s="138"/>
      <c r="B65" s="137" t="s">
        <v>15</v>
      </c>
      <c r="C65" s="127"/>
      <c r="D65" s="128"/>
      <c r="E65" s="129"/>
      <c r="F65" s="130"/>
      <c r="G65" s="131"/>
      <c r="H65" s="132"/>
      <c r="I65" s="133"/>
      <c r="J65" s="86"/>
      <c r="K65" s="134"/>
      <c r="L65" s="87"/>
      <c r="M65" s="135"/>
      <c r="N65" s="88"/>
    </row>
    <row r="66" spans="1:14" ht="26" customHeight="1">
      <c r="A66" s="138"/>
      <c r="B66" s="138"/>
      <c r="C66" s="127"/>
      <c r="D66" s="128"/>
      <c r="E66" s="129"/>
      <c r="F66" s="130"/>
      <c r="G66" s="131"/>
      <c r="H66" s="132"/>
      <c r="I66" s="133"/>
      <c r="J66" s="86"/>
      <c r="K66" s="134"/>
      <c r="L66" s="87"/>
      <c r="M66" s="135"/>
      <c r="N66" s="88"/>
    </row>
    <row r="67" spans="1:14" ht="26" customHeight="1">
      <c r="A67" s="138"/>
      <c r="B67" s="138"/>
      <c r="C67" s="127"/>
      <c r="D67" s="128"/>
      <c r="E67" s="129"/>
      <c r="F67" s="130"/>
      <c r="G67" s="131"/>
      <c r="H67" s="132"/>
      <c r="I67" s="133"/>
      <c r="J67" s="86"/>
      <c r="K67" s="134"/>
      <c r="L67" s="87"/>
      <c r="M67" s="135"/>
      <c r="N67" s="88"/>
    </row>
    <row r="68" spans="1:14" ht="26" customHeight="1">
      <c r="A68" s="138"/>
      <c r="B68" s="137"/>
      <c r="C68" s="127"/>
      <c r="D68" s="128"/>
      <c r="E68" s="129"/>
      <c r="F68" s="130"/>
      <c r="G68" s="131"/>
      <c r="H68" s="132"/>
      <c r="I68" s="133"/>
      <c r="J68" s="86"/>
      <c r="K68" s="134"/>
      <c r="L68" s="87"/>
      <c r="M68" s="135"/>
      <c r="N68" s="88"/>
    </row>
    <row r="69" spans="1:14" ht="26" customHeight="1">
      <c r="A69" s="138"/>
      <c r="B69" s="137"/>
      <c r="C69" s="127"/>
      <c r="D69" s="128"/>
      <c r="E69" s="129"/>
      <c r="F69" s="130"/>
      <c r="G69" s="131"/>
      <c r="H69" s="132"/>
      <c r="I69" s="133"/>
      <c r="J69" s="86"/>
      <c r="K69" s="134"/>
      <c r="L69" s="87"/>
      <c r="M69" s="135"/>
      <c r="N69" s="88"/>
    </row>
    <row r="70" spans="1:14" ht="26" customHeight="1">
      <c r="A70" s="138"/>
      <c r="B70" s="137"/>
      <c r="C70" s="127"/>
      <c r="D70" s="128"/>
      <c r="E70" s="129"/>
      <c r="F70" s="130"/>
      <c r="G70" s="131"/>
      <c r="H70" s="132"/>
      <c r="I70" s="133"/>
      <c r="J70" s="86"/>
      <c r="K70" s="134"/>
      <c r="L70" s="87"/>
      <c r="M70" s="135"/>
      <c r="N70" s="88"/>
    </row>
    <row r="71" spans="1:14" ht="26" customHeight="1">
      <c r="A71" s="138"/>
      <c r="B71" s="137"/>
      <c r="C71" s="127"/>
      <c r="D71" s="128"/>
      <c r="E71" s="129"/>
      <c r="F71" s="130"/>
      <c r="G71" s="131"/>
      <c r="H71" s="132"/>
      <c r="I71" s="133"/>
      <c r="J71" s="86"/>
      <c r="K71" s="134"/>
      <c r="L71" s="87"/>
      <c r="M71" s="135"/>
      <c r="N71" s="88"/>
    </row>
    <row r="72" spans="1:14" ht="26" customHeight="1">
      <c r="A72" s="138"/>
      <c r="B72" s="137"/>
      <c r="C72" s="127"/>
      <c r="D72" s="128"/>
      <c r="E72" s="129"/>
      <c r="F72" s="130"/>
      <c r="G72" s="131"/>
      <c r="H72" s="132"/>
      <c r="I72" s="133"/>
      <c r="J72" s="86"/>
      <c r="K72" s="134"/>
      <c r="L72" s="87"/>
      <c r="M72" s="135"/>
      <c r="N72" s="88"/>
    </row>
    <row r="73" spans="1:14" ht="26" customHeight="1">
      <c r="A73" s="138"/>
      <c r="B73" s="137"/>
      <c r="C73" s="127"/>
      <c r="D73" s="128"/>
      <c r="E73" s="129"/>
      <c r="F73" s="130"/>
      <c r="G73" s="131"/>
      <c r="H73" s="132"/>
      <c r="I73" s="133"/>
      <c r="J73" s="86"/>
      <c r="K73" s="134"/>
      <c r="L73" s="87"/>
      <c r="M73" s="135"/>
      <c r="N73" s="88"/>
    </row>
    <row r="74" spans="1:14" ht="26" customHeight="1">
      <c r="A74" s="138"/>
      <c r="B74" s="137"/>
      <c r="C74" s="127"/>
      <c r="D74" s="128"/>
      <c r="E74" s="129"/>
      <c r="F74" s="130"/>
      <c r="G74" s="131"/>
      <c r="H74" s="132"/>
      <c r="I74" s="133"/>
      <c r="J74" s="86"/>
      <c r="K74" s="134"/>
      <c r="L74" s="87"/>
      <c r="M74" s="135"/>
      <c r="N74" s="88"/>
    </row>
    <row r="75" spans="1:14" ht="26" customHeight="1">
      <c r="A75" s="138"/>
      <c r="B75" s="137"/>
      <c r="C75" s="127"/>
      <c r="D75" s="128"/>
      <c r="E75" s="129"/>
      <c r="F75" s="130"/>
      <c r="G75" s="131"/>
      <c r="H75" s="132"/>
      <c r="I75" s="133"/>
      <c r="J75" s="86"/>
      <c r="K75" s="134"/>
      <c r="L75" s="87"/>
      <c r="M75" s="135"/>
      <c r="N75" s="88"/>
    </row>
    <row r="76" spans="1:14" ht="26" customHeight="1">
      <c r="A76" s="138"/>
      <c r="B76" s="137"/>
      <c r="C76" s="127"/>
      <c r="D76" s="128"/>
      <c r="E76" s="129"/>
      <c r="F76" s="130"/>
      <c r="G76" s="131"/>
      <c r="H76" s="132"/>
      <c r="I76" s="133"/>
      <c r="J76" s="86"/>
      <c r="K76" s="134"/>
      <c r="L76" s="87"/>
      <c r="M76" s="135"/>
      <c r="N76" s="88"/>
    </row>
    <row r="77" spans="1:14" ht="26" customHeight="1">
      <c r="A77" s="138"/>
      <c r="B77" s="137"/>
      <c r="C77" s="127"/>
      <c r="D77" s="128"/>
      <c r="E77" s="129"/>
      <c r="F77" s="130"/>
      <c r="G77" s="131"/>
      <c r="H77" s="132"/>
      <c r="I77" s="133"/>
      <c r="J77" s="86"/>
      <c r="K77" s="134"/>
      <c r="L77" s="87"/>
      <c r="M77" s="135"/>
      <c r="N77" s="88"/>
    </row>
    <row r="78" spans="1:14" ht="26" customHeight="1">
      <c r="A78" s="138"/>
      <c r="B78" s="137"/>
      <c r="C78" s="127"/>
      <c r="D78" s="128"/>
      <c r="E78" s="129"/>
      <c r="F78" s="130"/>
      <c r="G78" s="131"/>
      <c r="H78" s="132"/>
      <c r="I78" s="133"/>
      <c r="J78" s="86"/>
      <c r="K78" s="134"/>
      <c r="L78" s="87"/>
      <c r="M78" s="135"/>
      <c r="N78" s="88"/>
    </row>
    <row r="79" spans="1:14" ht="26" customHeight="1">
      <c r="A79" s="138"/>
      <c r="B79" s="137"/>
      <c r="C79" s="127"/>
      <c r="D79" s="128"/>
      <c r="E79" s="129"/>
      <c r="F79" s="130"/>
      <c r="G79" s="131"/>
      <c r="H79" s="132"/>
      <c r="I79" s="133"/>
      <c r="J79" s="86"/>
      <c r="K79" s="134"/>
      <c r="L79" s="87"/>
      <c r="M79" s="135"/>
      <c r="N79" s="88"/>
    </row>
    <row r="80" spans="1:14" ht="26" customHeight="1">
      <c r="A80" s="138"/>
      <c r="B80" s="137"/>
      <c r="C80" s="127"/>
      <c r="D80" s="128"/>
      <c r="E80" s="129"/>
      <c r="F80" s="130"/>
      <c r="G80" s="131"/>
      <c r="H80" s="132"/>
      <c r="I80" s="133"/>
      <c r="J80" s="86"/>
      <c r="K80" s="134"/>
      <c r="L80" s="87"/>
      <c r="M80" s="135"/>
      <c r="N80" s="88"/>
    </row>
    <row r="81" spans="1:14" ht="26" customHeight="1">
      <c r="A81" s="138"/>
      <c r="B81" s="137"/>
      <c r="C81" s="127"/>
      <c r="D81" s="128"/>
      <c r="E81" s="129"/>
      <c r="F81" s="130"/>
      <c r="G81" s="131"/>
      <c r="H81" s="132"/>
      <c r="I81" s="133"/>
      <c r="J81" s="86"/>
      <c r="K81" s="134"/>
      <c r="L81" s="87"/>
      <c r="M81" s="135"/>
      <c r="N81" s="88"/>
    </row>
    <row r="82" spans="1:14" ht="26" customHeight="1">
      <c r="A82" s="138"/>
      <c r="B82" s="137"/>
      <c r="C82" s="127"/>
      <c r="D82" s="128"/>
      <c r="E82" s="129"/>
      <c r="F82" s="130"/>
      <c r="G82" s="131"/>
      <c r="H82" s="132"/>
      <c r="I82" s="133"/>
      <c r="J82" s="86"/>
      <c r="K82" s="134"/>
      <c r="L82" s="87"/>
      <c r="M82" s="135"/>
      <c r="N82" s="88"/>
    </row>
    <row r="83" spans="1:14" ht="26" customHeight="1">
      <c r="A83" s="138"/>
      <c r="B83" s="137"/>
      <c r="C83" s="127"/>
      <c r="D83" s="128"/>
      <c r="E83" s="129"/>
      <c r="F83" s="130"/>
      <c r="G83" s="131"/>
      <c r="H83" s="132"/>
      <c r="I83" s="133"/>
      <c r="J83" s="86"/>
      <c r="K83" s="134"/>
      <c r="L83" s="87"/>
      <c r="M83" s="135"/>
      <c r="N83" s="88"/>
    </row>
    <row r="84" spans="1:14" ht="26" customHeight="1">
      <c r="A84" s="138"/>
      <c r="B84" s="137"/>
      <c r="C84" s="127"/>
      <c r="D84" s="128"/>
      <c r="E84" s="129"/>
      <c r="F84" s="130"/>
      <c r="G84" s="131"/>
      <c r="H84" s="132"/>
      <c r="I84" s="133"/>
      <c r="J84" s="86"/>
      <c r="K84" s="134"/>
      <c r="L84" s="87"/>
      <c r="M84" s="135"/>
      <c r="N84" s="88"/>
    </row>
    <row r="85" spans="1:14" ht="26" customHeight="1">
      <c r="A85" s="138"/>
      <c r="B85" s="137"/>
      <c r="C85" s="127"/>
      <c r="D85" s="128"/>
      <c r="E85" s="129"/>
      <c r="F85" s="130"/>
      <c r="G85" s="131"/>
      <c r="H85" s="132"/>
      <c r="I85" s="133"/>
      <c r="J85" s="86"/>
      <c r="K85" s="134"/>
      <c r="L85" s="87"/>
      <c r="M85" s="135"/>
      <c r="N85" s="88"/>
    </row>
    <row r="86" spans="1:14" ht="26" customHeight="1">
      <c r="A86" s="138"/>
      <c r="B86" s="137"/>
      <c r="C86" s="127"/>
      <c r="D86" s="128"/>
      <c r="E86" s="129"/>
      <c r="F86" s="130"/>
      <c r="G86" s="131"/>
      <c r="H86" s="132"/>
      <c r="I86" s="133"/>
      <c r="J86" s="86"/>
      <c r="K86" s="134"/>
      <c r="L86" s="87"/>
      <c r="M86" s="135"/>
      <c r="N86" s="88"/>
    </row>
    <row r="87" spans="1:14" ht="26" customHeight="1">
      <c r="A87" s="138"/>
      <c r="B87" s="137"/>
      <c r="C87" s="127"/>
      <c r="D87" s="128"/>
      <c r="E87" s="129"/>
      <c r="F87" s="130"/>
      <c r="G87" s="131"/>
      <c r="H87" s="132"/>
      <c r="I87" s="133"/>
      <c r="J87" s="86"/>
      <c r="K87" s="134"/>
      <c r="L87" s="87"/>
      <c r="M87" s="135"/>
      <c r="N87" s="88"/>
    </row>
    <row r="88" spans="1:14" ht="26" customHeight="1">
      <c r="A88" s="138"/>
      <c r="B88" s="139"/>
      <c r="C88" s="127"/>
      <c r="D88" s="128"/>
      <c r="E88" s="129"/>
      <c r="F88" s="130"/>
      <c r="G88" s="131"/>
      <c r="H88" s="132"/>
      <c r="I88" s="133"/>
      <c r="J88" s="86"/>
      <c r="K88" s="134"/>
      <c r="L88" s="87"/>
      <c r="M88" s="135"/>
      <c r="N88" s="88"/>
    </row>
    <row r="89" spans="1:14" ht="26" customHeight="1">
      <c r="A89" s="138"/>
      <c r="B89" s="140"/>
      <c r="C89" s="127"/>
      <c r="D89" s="128"/>
      <c r="E89" s="129"/>
      <c r="F89" s="130"/>
      <c r="G89" s="131"/>
      <c r="H89" s="132"/>
      <c r="I89" s="133"/>
      <c r="J89" s="86"/>
      <c r="K89" s="134"/>
      <c r="L89" s="87"/>
      <c r="M89" s="135"/>
      <c r="N89" s="88"/>
    </row>
    <row r="90" spans="1:14" ht="26" customHeight="1">
      <c r="A90" s="138"/>
      <c r="B90" s="137"/>
      <c r="C90" s="127"/>
      <c r="D90" s="128"/>
      <c r="E90" s="129"/>
      <c r="F90" s="130"/>
      <c r="G90" s="131"/>
      <c r="H90" s="132"/>
      <c r="I90" s="133"/>
      <c r="J90" s="86"/>
      <c r="K90" s="134"/>
      <c r="L90" s="87"/>
      <c r="M90" s="135"/>
      <c r="N90" s="88"/>
    </row>
    <row r="91" spans="1:14" ht="26" customHeight="1">
      <c r="A91" s="138"/>
      <c r="B91" s="137"/>
      <c r="C91" s="127"/>
      <c r="D91" s="128"/>
      <c r="E91" s="129"/>
      <c r="F91" s="130"/>
      <c r="G91" s="131"/>
      <c r="H91" s="132"/>
      <c r="I91" s="133"/>
      <c r="J91" s="86"/>
      <c r="K91" s="134"/>
      <c r="L91" s="87"/>
      <c r="M91" s="135"/>
      <c r="N91" s="88"/>
    </row>
    <row r="92" spans="1:14" ht="26" customHeight="1">
      <c r="A92" s="138"/>
      <c r="B92" s="137"/>
      <c r="C92" s="127"/>
      <c r="D92" s="128"/>
      <c r="E92" s="129"/>
      <c r="F92" s="130"/>
      <c r="G92" s="131"/>
      <c r="H92" s="132"/>
      <c r="I92" s="133"/>
      <c r="J92" s="86"/>
      <c r="K92" s="134"/>
      <c r="L92" s="87"/>
      <c r="M92" s="135"/>
      <c r="N92" s="88"/>
    </row>
    <row r="93" spans="1:14" ht="26" customHeight="1">
      <c r="A93" s="138"/>
      <c r="B93" s="137"/>
      <c r="C93" s="127"/>
      <c r="D93" s="128"/>
      <c r="E93" s="129"/>
      <c r="F93" s="130"/>
      <c r="G93" s="131"/>
      <c r="H93" s="132"/>
      <c r="I93" s="133"/>
      <c r="J93" s="86"/>
      <c r="K93" s="134"/>
      <c r="L93" s="87"/>
      <c r="M93" s="135"/>
      <c r="N93" s="88"/>
    </row>
    <row r="94" spans="1:14" ht="26" customHeight="1">
      <c r="A94" s="138"/>
      <c r="B94" s="137"/>
      <c r="C94" s="127"/>
      <c r="D94" s="128"/>
      <c r="E94" s="129"/>
      <c r="F94" s="130"/>
      <c r="G94" s="131"/>
      <c r="H94" s="132"/>
      <c r="I94" s="133"/>
      <c r="J94" s="86"/>
      <c r="K94" s="134"/>
      <c r="L94" s="87"/>
      <c r="M94" s="135"/>
      <c r="N94" s="88"/>
    </row>
    <row r="95" spans="1:14" ht="26" customHeight="1">
      <c r="A95" s="138"/>
      <c r="B95" s="137"/>
      <c r="C95" s="127"/>
      <c r="D95" s="128"/>
      <c r="E95" s="129"/>
      <c r="F95" s="130"/>
      <c r="G95" s="131"/>
      <c r="H95" s="132"/>
      <c r="I95" s="133"/>
      <c r="J95" s="86"/>
      <c r="K95" s="134"/>
      <c r="L95" s="87"/>
      <c r="M95" s="135"/>
      <c r="N95" s="88"/>
    </row>
    <row r="96" spans="1:14" ht="26" customHeight="1">
      <c r="A96" s="138"/>
      <c r="B96" s="137"/>
      <c r="C96" s="127"/>
      <c r="D96" s="128"/>
      <c r="E96" s="129"/>
      <c r="F96" s="130"/>
      <c r="G96" s="131"/>
      <c r="H96" s="132"/>
      <c r="I96" s="133"/>
      <c r="J96" s="86"/>
      <c r="K96" s="134"/>
      <c r="L96" s="87"/>
      <c r="M96" s="135"/>
      <c r="N96" s="88"/>
    </row>
    <row r="97" spans="1:14" ht="26" customHeight="1">
      <c r="A97" s="138"/>
      <c r="B97" s="137"/>
      <c r="C97" s="127"/>
      <c r="D97" s="128"/>
      <c r="E97" s="129"/>
      <c r="F97" s="130"/>
      <c r="G97" s="131"/>
      <c r="H97" s="132"/>
      <c r="I97" s="133"/>
      <c r="J97" s="86"/>
      <c r="K97" s="134"/>
      <c r="L97" s="87"/>
      <c r="M97" s="135"/>
      <c r="N97" s="88"/>
    </row>
    <row r="98" spans="1:14" ht="26" customHeight="1">
      <c r="A98" s="138"/>
      <c r="B98" s="137"/>
      <c r="C98" s="127"/>
      <c r="D98" s="128"/>
      <c r="E98" s="129"/>
      <c r="F98" s="130"/>
      <c r="G98" s="131"/>
      <c r="H98" s="132"/>
      <c r="I98" s="133"/>
      <c r="J98" s="86"/>
      <c r="K98" s="134"/>
      <c r="L98" s="87"/>
      <c r="M98" s="135"/>
      <c r="N98" s="88"/>
    </row>
    <row r="99" spans="1:14" ht="26" customHeight="1">
      <c r="A99" s="138"/>
      <c r="B99" s="137"/>
      <c r="C99" s="127"/>
      <c r="D99" s="128"/>
      <c r="E99" s="129"/>
      <c r="F99" s="130"/>
      <c r="G99" s="131"/>
      <c r="H99" s="132"/>
      <c r="I99" s="133"/>
      <c r="J99" s="86"/>
      <c r="K99" s="134"/>
      <c r="L99" s="87"/>
      <c r="M99" s="135"/>
      <c r="N99" s="88"/>
    </row>
    <row r="100" spans="1:14" ht="26" customHeight="1">
      <c r="A100" s="138"/>
      <c r="B100" s="137"/>
      <c r="C100" s="127"/>
      <c r="D100" s="128"/>
      <c r="E100" s="129"/>
      <c r="F100" s="130"/>
      <c r="G100" s="131"/>
      <c r="H100" s="132"/>
      <c r="I100" s="133"/>
      <c r="J100" s="86"/>
      <c r="K100" s="134"/>
      <c r="L100" s="87"/>
      <c r="M100" s="135"/>
      <c r="N100" s="88"/>
    </row>
    <row r="101" spans="1:14" ht="26" customHeight="1">
      <c r="A101" s="138"/>
      <c r="B101" s="137"/>
      <c r="C101" s="127"/>
      <c r="D101" s="128"/>
      <c r="E101" s="129"/>
      <c r="F101" s="130"/>
      <c r="G101" s="131"/>
      <c r="H101" s="132"/>
      <c r="I101" s="133"/>
      <c r="J101" s="86"/>
      <c r="K101" s="134"/>
      <c r="L101" s="87"/>
      <c r="M101" s="135"/>
      <c r="N101" s="88"/>
    </row>
    <row r="102" spans="1:14" ht="26" customHeight="1">
      <c r="A102" s="138"/>
      <c r="B102" s="137"/>
      <c r="C102" s="127"/>
      <c r="D102" s="128"/>
      <c r="E102" s="129"/>
      <c r="F102" s="130"/>
      <c r="G102" s="131"/>
      <c r="H102" s="132"/>
      <c r="I102" s="133"/>
      <c r="J102" s="86"/>
      <c r="K102" s="134"/>
      <c r="L102" s="87"/>
      <c r="M102" s="135"/>
      <c r="N102" s="88"/>
    </row>
    <row r="103" spans="1:14" ht="26" customHeight="1">
      <c r="A103" s="138"/>
      <c r="B103" s="137" t="s">
        <v>15</v>
      </c>
      <c r="C103" s="127"/>
      <c r="D103" s="128"/>
      <c r="E103" s="129"/>
      <c r="F103" s="130"/>
      <c r="G103" s="131"/>
      <c r="H103" s="132"/>
      <c r="I103" s="133"/>
      <c r="J103" s="86"/>
      <c r="K103" s="134"/>
      <c r="L103" s="87"/>
      <c r="M103" s="135"/>
      <c r="N103" s="88"/>
    </row>
    <row r="104" spans="1:14" ht="26" customHeight="1">
      <c r="A104" s="138"/>
      <c r="B104" s="137" t="s">
        <v>15</v>
      </c>
      <c r="C104" s="127"/>
      <c r="D104" s="128"/>
      <c r="E104" s="129"/>
      <c r="F104" s="130"/>
      <c r="G104" s="131"/>
      <c r="H104" s="132"/>
      <c r="I104" s="133"/>
      <c r="J104" s="86"/>
      <c r="K104" s="134"/>
      <c r="L104" s="87"/>
      <c r="M104" s="135"/>
      <c r="N104" s="88"/>
    </row>
    <row r="105" spans="1:14" ht="26" customHeight="1">
      <c r="A105" s="138"/>
      <c r="B105" s="137" t="s">
        <v>15</v>
      </c>
      <c r="C105" s="127"/>
      <c r="D105" s="128"/>
      <c r="E105" s="129"/>
      <c r="F105" s="130"/>
      <c r="G105" s="131"/>
      <c r="H105" s="132"/>
      <c r="I105" s="133"/>
      <c r="J105" s="86"/>
      <c r="K105" s="134"/>
      <c r="L105" s="87"/>
      <c r="M105" s="135"/>
      <c r="N105" s="88"/>
    </row>
    <row r="106" spans="1:14" ht="26" customHeight="1">
      <c r="A106" s="138"/>
      <c r="B106" s="137" t="s">
        <v>15</v>
      </c>
      <c r="C106" s="127"/>
      <c r="D106" s="128"/>
      <c r="E106" s="129"/>
      <c r="F106" s="130"/>
      <c r="G106" s="131"/>
      <c r="H106" s="132"/>
      <c r="I106" s="133"/>
      <c r="J106" s="86"/>
      <c r="K106" s="134"/>
      <c r="L106" s="87"/>
      <c r="M106" s="135"/>
      <c r="N106" s="88"/>
    </row>
    <row r="107" spans="1:14" ht="26" customHeight="1">
      <c r="A107" s="138"/>
      <c r="B107" s="137" t="s">
        <v>15</v>
      </c>
      <c r="C107" s="127"/>
      <c r="D107" s="128"/>
      <c r="E107" s="129"/>
      <c r="F107" s="130"/>
      <c r="G107" s="131"/>
      <c r="H107" s="132"/>
      <c r="I107" s="133"/>
      <c r="J107" s="86"/>
      <c r="K107" s="134"/>
      <c r="L107" s="87"/>
      <c r="M107" s="135"/>
      <c r="N107" s="88"/>
    </row>
    <row r="108" spans="1:14" ht="26" customHeight="1">
      <c r="A108" s="138"/>
      <c r="B108" s="137" t="s">
        <v>15</v>
      </c>
      <c r="C108" s="127"/>
      <c r="D108" s="128"/>
      <c r="E108" s="129"/>
      <c r="F108" s="130"/>
      <c r="G108" s="131"/>
      <c r="H108" s="132"/>
      <c r="I108" s="133"/>
      <c r="J108" s="86"/>
      <c r="K108" s="134"/>
      <c r="L108" s="87"/>
      <c r="M108" s="135"/>
      <c r="N108" s="88"/>
    </row>
    <row r="109" spans="1:14" ht="26" customHeight="1">
      <c r="A109" s="138"/>
      <c r="B109" s="137" t="s">
        <v>15</v>
      </c>
      <c r="C109" s="127"/>
      <c r="D109" s="128"/>
      <c r="E109" s="129"/>
      <c r="F109" s="130"/>
      <c r="G109" s="131"/>
      <c r="H109" s="132"/>
      <c r="I109" s="133"/>
      <c r="J109" s="86"/>
      <c r="K109" s="134"/>
      <c r="L109" s="87"/>
      <c r="M109" s="135"/>
      <c r="N109" s="88"/>
    </row>
    <row r="110" spans="1:14" ht="26" customHeight="1">
      <c r="A110" s="138"/>
      <c r="B110" s="137" t="s">
        <v>15</v>
      </c>
      <c r="C110" s="127"/>
      <c r="D110" s="128"/>
      <c r="E110" s="129"/>
      <c r="F110" s="130"/>
      <c r="G110" s="131"/>
      <c r="H110" s="132"/>
      <c r="I110" s="133"/>
      <c r="J110" s="86"/>
      <c r="K110" s="134"/>
      <c r="L110" s="87"/>
      <c r="M110" s="135"/>
      <c r="N110" s="88"/>
    </row>
    <row r="111" spans="1:14" ht="26" customHeight="1">
      <c r="A111" s="138"/>
      <c r="B111" s="137" t="s">
        <v>15</v>
      </c>
      <c r="C111" s="127"/>
      <c r="D111" s="128"/>
      <c r="E111" s="129"/>
      <c r="F111" s="130"/>
      <c r="G111" s="131"/>
      <c r="H111" s="132"/>
      <c r="I111" s="133"/>
      <c r="J111" s="86"/>
      <c r="K111" s="134"/>
      <c r="L111" s="87"/>
      <c r="M111" s="135"/>
      <c r="N111" s="88"/>
    </row>
    <row r="112" spans="1:14" ht="26" customHeight="1">
      <c r="A112" s="138"/>
      <c r="B112" s="137" t="s">
        <v>15</v>
      </c>
      <c r="C112" s="127"/>
      <c r="D112" s="128"/>
      <c r="E112" s="129"/>
      <c r="F112" s="130"/>
      <c r="G112" s="131"/>
      <c r="H112" s="132"/>
      <c r="I112" s="133"/>
      <c r="J112" s="86"/>
      <c r="K112" s="134"/>
      <c r="L112" s="87"/>
      <c r="M112" s="135"/>
      <c r="N112" s="88"/>
    </row>
    <row r="113" spans="1:14" ht="26" customHeight="1">
      <c r="A113" s="138"/>
      <c r="B113" s="138"/>
      <c r="C113" s="127"/>
      <c r="D113" s="128"/>
      <c r="E113" s="129"/>
      <c r="F113" s="130"/>
      <c r="G113" s="131"/>
      <c r="H113" s="132"/>
      <c r="I113" s="133"/>
      <c r="J113" s="86"/>
      <c r="K113" s="134"/>
      <c r="L113" s="87"/>
      <c r="M113" s="135"/>
      <c r="N113" s="88"/>
    </row>
    <row r="114" spans="1:14" ht="26" customHeight="1">
      <c r="A114" s="138"/>
      <c r="B114" s="138"/>
      <c r="C114" s="127"/>
      <c r="D114" s="128"/>
      <c r="E114" s="129"/>
      <c r="F114" s="130"/>
      <c r="G114" s="131"/>
      <c r="H114" s="132"/>
      <c r="I114" s="133"/>
      <c r="J114" s="86"/>
      <c r="K114" s="134"/>
      <c r="L114" s="87"/>
      <c r="M114" s="135"/>
      <c r="N114" s="88"/>
    </row>
    <row r="115" spans="1:14" ht="26" customHeight="1">
      <c r="A115" s="138"/>
      <c r="B115" s="140"/>
      <c r="C115" s="127"/>
      <c r="D115" s="128"/>
      <c r="E115" s="129"/>
      <c r="F115" s="130"/>
      <c r="G115" s="131"/>
      <c r="H115" s="132"/>
      <c r="I115" s="133"/>
      <c r="J115" s="86"/>
      <c r="K115" s="134"/>
      <c r="L115" s="87"/>
      <c r="M115" s="135"/>
      <c r="N115" s="88"/>
    </row>
    <row r="116" spans="1:14" ht="26" customHeight="1">
      <c r="A116" s="138"/>
      <c r="B116" s="137"/>
      <c r="C116" s="127"/>
      <c r="D116" s="128"/>
      <c r="E116" s="129"/>
      <c r="F116" s="130"/>
      <c r="G116" s="131"/>
      <c r="H116" s="132"/>
      <c r="I116" s="133"/>
      <c r="J116" s="86"/>
      <c r="K116" s="134"/>
      <c r="L116" s="87"/>
      <c r="M116" s="135"/>
      <c r="N116" s="88"/>
    </row>
    <row r="117" spans="1:14" ht="26" customHeight="1">
      <c r="A117" s="138"/>
      <c r="B117" s="137"/>
      <c r="C117" s="127"/>
      <c r="D117" s="128"/>
      <c r="E117" s="129"/>
      <c r="F117" s="130"/>
      <c r="G117" s="131"/>
      <c r="H117" s="132"/>
      <c r="I117" s="133"/>
      <c r="J117" s="86"/>
      <c r="K117" s="134"/>
      <c r="L117" s="87"/>
      <c r="M117" s="135"/>
      <c r="N117" s="88"/>
    </row>
    <row r="118" spans="1:14" ht="26" customHeight="1">
      <c r="A118" s="138"/>
      <c r="B118" s="137"/>
      <c r="C118" s="127"/>
      <c r="D118" s="128"/>
      <c r="E118" s="129"/>
      <c r="F118" s="130"/>
      <c r="G118" s="131"/>
      <c r="H118" s="132"/>
      <c r="I118" s="133"/>
      <c r="J118" s="86"/>
      <c r="K118" s="134"/>
      <c r="L118" s="87"/>
      <c r="M118" s="135"/>
      <c r="N118" s="88"/>
    </row>
    <row r="119" spans="1:14" ht="26" customHeight="1">
      <c r="A119" s="138"/>
      <c r="B119" s="137"/>
      <c r="C119" s="127"/>
      <c r="D119" s="128"/>
      <c r="E119" s="129"/>
      <c r="F119" s="130"/>
      <c r="G119" s="131"/>
      <c r="H119" s="132"/>
      <c r="I119" s="133"/>
      <c r="J119" s="86"/>
      <c r="K119" s="134"/>
      <c r="L119" s="87"/>
      <c r="M119" s="135"/>
      <c r="N119" s="88"/>
    </row>
    <row r="120" spans="1:14" ht="26" customHeight="1">
      <c r="A120" s="138"/>
      <c r="B120" s="137"/>
      <c r="C120" s="127"/>
      <c r="D120" s="128"/>
      <c r="E120" s="129"/>
      <c r="F120" s="130"/>
      <c r="G120" s="131"/>
      <c r="H120" s="132"/>
      <c r="I120" s="133"/>
      <c r="J120" s="86"/>
      <c r="K120" s="134"/>
      <c r="L120" s="87"/>
      <c r="M120" s="135"/>
      <c r="N120" s="88"/>
    </row>
    <row r="121" spans="1:14" ht="26" customHeight="1">
      <c r="A121" s="138"/>
      <c r="B121" s="137"/>
      <c r="C121" s="127"/>
      <c r="D121" s="128"/>
      <c r="E121" s="129"/>
      <c r="F121" s="130"/>
      <c r="G121" s="131"/>
      <c r="H121" s="132"/>
      <c r="I121" s="133"/>
      <c r="J121" s="86"/>
      <c r="K121" s="134"/>
      <c r="L121" s="87"/>
      <c r="M121" s="135"/>
      <c r="N121" s="88"/>
    </row>
    <row r="122" spans="1:14" ht="26" customHeight="1">
      <c r="A122" s="138"/>
      <c r="B122" s="137"/>
      <c r="C122" s="127"/>
      <c r="D122" s="128"/>
      <c r="E122" s="129"/>
      <c r="F122" s="130"/>
      <c r="G122" s="131"/>
      <c r="H122" s="132"/>
      <c r="I122" s="133"/>
      <c r="J122" s="86"/>
      <c r="K122" s="134"/>
      <c r="L122" s="87"/>
      <c r="M122" s="135"/>
      <c r="N122" s="88"/>
    </row>
    <row r="123" spans="1:14" ht="26" customHeight="1">
      <c r="A123" s="138"/>
      <c r="B123" s="137"/>
      <c r="C123" s="127"/>
      <c r="D123" s="128"/>
      <c r="E123" s="129"/>
      <c r="F123" s="130"/>
      <c r="G123" s="131"/>
      <c r="H123" s="132"/>
      <c r="I123" s="133"/>
      <c r="J123" s="86"/>
      <c r="K123" s="134"/>
      <c r="L123" s="87"/>
      <c r="M123" s="135"/>
      <c r="N123" s="88"/>
    </row>
    <row r="124" spans="1:14" ht="26" customHeight="1">
      <c r="A124" s="138"/>
      <c r="B124" s="137"/>
      <c r="C124" s="127"/>
      <c r="D124" s="128"/>
      <c r="E124" s="129"/>
      <c r="F124" s="130"/>
      <c r="G124" s="131"/>
      <c r="H124" s="132"/>
      <c r="I124" s="133"/>
      <c r="J124" s="86"/>
      <c r="K124" s="134"/>
      <c r="L124" s="87"/>
      <c r="M124" s="135"/>
      <c r="N124" s="88"/>
    </row>
    <row r="125" spans="1:14" ht="26" customHeight="1">
      <c r="A125" s="138"/>
      <c r="B125" s="137"/>
      <c r="C125" s="127"/>
      <c r="D125" s="128"/>
      <c r="E125" s="129"/>
      <c r="F125" s="130"/>
      <c r="G125" s="131"/>
      <c r="H125" s="132"/>
      <c r="I125" s="133"/>
      <c r="J125" s="86"/>
      <c r="K125" s="134"/>
      <c r="L125" s="87"/>
      <c r="M125" s="135"/>
      <c r="N125" s="88"/>
    </row>
    <row r="126" spans="1:14" ht="26" customHeight="1">
      <c r="A126" s="138"/>
      <c r="B126" s="137"/>
      <c r="C126" s="127"/>
      <c r="D126" s="128"/>
      <c r="E126" s="129"/>
      <c r="F126" s="130"/>
      <c r="G126" s="131"/>
      <c r="H126" s="132"/>
      <c r="I126" s="133"/>
      <c r="J126" s="86"/>
      <c r="K126" s="134"/>
      <c r="L126" s="87"/>
      <c r="M126" s="135"/>
      <c r="N126" s="88"/>
    </row>
    <row r="127" spans="1:14" ht="26" customHeight="1">
      <c r="A127" s="138"/>
      <c r="B127" s="137"/>
      <c r="C127" s="127"/>
      <c r="D127" s="128"/>
      <c r="E127" s="129"/>
      <c r="F127" s="130"/>
      <c r="G127" s="131"/>
      <c r="H127" s="132"/>
      <c r="I127" s="133"/>
      <c r="J127" s="86"/>
      <c r="K127" s="134"/>
      <c r="L127" s="87"/>
      <c r="M127" s="135"/>
      <c r="N127" s="88"/>
    </row>
    <row r="128" spans="1:14" ht="26" customHeight="1">
      <c r="A128" s="138"/>
      <c r="B128" s="137"/>
      <c r="C128" s="127"/>
      <c r="D128" s="128"/>
      <c r="E128" s="129"/>
      <c r="F128" s="130"/>
      <c r="G128" s="131"/>
      <c r="H128" s="132"/>
      <c r="I128" s="133"/>
      <c r="J128" s="86"/>
      <c r="K128" s="134"/>
      <c r="L128" s="87"/>
      <c r="M128" s="135"/>
      <c r="N128" s="88"/>
    </row>
    <row r="129" spans="1:14" ht="26" customHeight="1">
      <c r="A129" s="138"/>
      <c r="B129" s="137"/>
      <c r="C129" s="127"/>
      <c r="D129" s="128"/>
      <c r="E129" s="129"/>
      <c r="F129" s="130"/>
      <c r="G129" s="131"/>
      <c r="H129" s="132"/>
      <c r="I129" s="133"/>
      <c r="J129" s="86"/>
      <c r="K129" s="134"/>
      <c r="L129" s="87"/>
      <c r="M129" s="135"/>
      <c r="N129" s="88"/>
    </row>
    <row r="130" spans="1:14" ht="26" customHeight="1">
      <c r="A130" s="138"/>
      <c r="B130" s="137"/>
      <c r="C130" s="127"/>
      <c r="D130" s="128"/>
      <c r="E130" s="129"/>
      <c r="F130" s="130"/>
      <c r="G130" s="131"/>
      <c r="H130" s="132"/>
      <c r="I130" s="133"/>
      <c r="J130" s="86"/>
      <c r="K130" s="134"/>
      <c r="L130" s="87"/>
      <c r="M130" s="135"/>
      <c r="N130" s="88"/>
    </row>
    <row r="131" spans="1:14" ht="26" customHeight="1">
      <c r="A131" s="138"/>
      <c r="B131" s="137" t="s">
        <v>15</v>
      </c>
      <c r="C131" s="127"/>
      <c r="D131" s="128"/>
      <c r="E131" s="129"/>
      <c r="F131" s="130"/>
      <c r="G131" s="131"/>
      <c r="H131" s="132"/>
      <c r="I131" s="133"/>
      <c r="J131" s="86"/>
      <c r="K131" s="134"/>
      <c r="L131" s="87"/>
      <c r="M131" s="135"/>
      <c r="N131" s="88"/>
    </row>
    <row r="132" spans="1:14" ht="26" customHeight="1">
      <c r="A132" s="138"/>
      <c r="B132" s="137" t="s">
        <v>15</v>
      </c>
      <c r="C132" s="127"/>
      <c r="D132" s="128"/>
      <c r="E132" s="129"/>
      <c r="F132" s="130"/>
      <c r="G132" s="131"/>
      <c r="H132" s="132"/>
      <c r="I132" s="133"/>
      <c r="J132" s="86"/>
      <c r="K132" s="134"/>
      <c r="L132" s="87"/>
      <c r="M132" s="135"/>
      <c r="N132" s="88"/>
    </row>
    <row r="133" spans="1:14" ht="26" customHeight="1">
      <c r="A133" s="138"/>
      <c r="B133" s="137" t="s">
        <v>15</v>
      </c>
      <c r="C133" s="127"/>
      <c r="D133" s="128"/>
      <c r="E133" s="129"/>
      <c r="F133" s="130"/>
      <c r="G133" s="131"/>
      <c r="H133" s="132"/>
      <c r="I133" s="133"/>
      <c r="J133" s="86"/>
      <c r="K133" s="134"/>
      <c r="L133" s="87"/>
      <c r="M133" s="135"/>
      <c r="N133" s="88"/>
    </row>
    <row r="134" spans="1:14" ht="26" customHeight="1">
      <c r="A134" s="138"/>
      <c r="B134" s="137" t="s">
        <v>15</v>
      </c>
      <c r="C134" s="127"/>
      <c r="D134" s="128"/>
      <c r="E134" s="129"/>
      <c r="F134" s="130"/>
      <c r="G134" s="131"/>
      <c r="H134" s="132"/>
      <c r="I134" s="133"/>
      <c r="J134" s="86"/>
      <c r="K134" s="134"/>
      <c r="L134" s="87"/>
      <c r="M134" s="135"/>
      <c r="N134" s="88"/>
    </row>
    <row r="135" spans="1:14" ht="26" customHeight="1">
      <c r="A135" s="138"/>
      <c r="B135" s="137" t="s">
        <v>15</v>
      </c>
      <c r="C135" s="127"/>
      <c r="D135" s="128"/>
      <c r="E135" s="129"/>
      <c r="F135" s="130"/>
      <c r="G135" s="131"/>
      <c r="H135" s="132"/>
      <c r="I135" s="133"/>
      <c r="J135" s="86"/>
      <c r="K135" s="134"/>
      <c r="L135" s="87"/>
      <c r="M135" s="135"/>
      <c r="N135" s="88"/>
    </row>
    <row r="136" spans="1:14" ht="26" customHeight="1">
      <c r="A136" s="138"/>
      <c r="B136" s="137" t="s">
        <v>15</v>
      </c>
      <c r="C136" s="127"/>
      <c r="D136" s="128"/>
      <c r="E136" s="129"/>
      <c r="F136" s="130"/>
      <c r="G136" s="131"/>
      <c r="H136" s="132"/>
      <c r="I136" s="133"/>
      <c r="J136" s="86"/>
      <c r="K136" s="134"/>
      <c r="L136" s="87"/>
      <c r="M136" s="135"/>
      <c r="N136" s="88"/>
    </row>
    <row r="137" spans="1:14" ht="26" customHeight="1">
      <c r="A137" s="138"/>
      <c r="B137" s="137" t="s">
        <v>15</v>
      </c>
      <c r="C137" s="127"/>
      <c r="D137" s="128"/>
      <c r="E137" s="129"/>
      <c r="F137" s="130"/>
      <c r="G137" s="131"/>
      <c r="H137" s="132"/>
      <c r="I137" s="133"/>
      <c r="J137" s="86"/>
      <c r="K137" s="134"/>
      <c r="L137" s="87"/>
      <c r="M137" s="135"/>
      <c r="N137" s="88"/>
    </row>
    <row r="138" spans="1:14" ht="26" customHeight="1">
      <c r="A138" s="138"/>
      <c r="B138" s="137" t="s">
        <v>15</v>
      </c>
      <c r="C138" s="127"/>
      <c r="D138" s="128"/>
      <c r="E138" s="129"/>
      <c r="F138" s="130"/>
      <c r="G138" s="131"/>
      <c r="H138" s="132"/>
      <c r="I138" s="133"/>
      <c r="J138" s="86"/>
      <c r="K138" s="134"/>
      <c r="L138" s="87"/>
      <c r="M138" s="135"/>
      <c r="N138" s="88"/>
    </row>
    <row r="139" spans="1:14" ht="26" customHeight="1">
      <c r="A139" s="138"/>
      <c r="B139" s="137" t="s">
        <v>15</v>
      </c>
      <c r="C139" s="127"/>
      <c r="D139" s="128"/>
      <c r="E139" s="129"/>
      <c r="F139" s="130"/>
      <c r="G139" s="131"/>
      <c r="H139" s="132"/>
      <c r="I139" s="133"/>
      <c r="J139" s="86"/>
      <c r="K139" s="134"/>
      <c r="L139" s="87"/>
      <c r="M139" s="135"/>
      <c r="N139" s="88"/>
    </row>
    <row r="140" spans="1:14" ht="26" customHeight="1">
      <c r="A140" s="138"/>
      <c r="B140" s="137" t="s">
        <v>15</v>
      </c>
      <c r="C140" s="127"/>
      <c r="D140" s="128"/>
      <c r="E140" s="129"/>
      <c r="F140" s="130"/>
      <c r="G140" s="131"/>
      <c r="H140" s="132"/>
      <c r="I140" s="133"/>
      <c r="J140" s="86"/>
      <c r="K140" s="134"/>
      <c r="L140" s="87"/>
      <c r="M140" s="135"/>
      <c r="N140" s="88"/>
    </row>
    <row r="141" spans="1:14" ht="26" customHeight="1">
      <c r="A141" s="138"/>
      <c r="B141" s="138"/>
      <c r="C141" s="127"/>
      <c r="D141" s="128"/>
      <c r="E141" s="129"/>
      <c r="F141" s="130"/>
      <c r="G141" s="131"/>
      <c r="H141" s="132"/>
      <c r="I141" s="133"/>
      <c r="J141" s="86"/>
      <c r="K141" s="134"/>
      <c r="L141" s="87"/>
      <c r="M141" s="135"/>
      <c r="N141" s="88"/>
    </row>
    <row r="142" spans="1:14" ht="26" customHeight="1">
      <c r="A142" s="138"/>
      <c r="B142" s="138"/>
      <c r="C142" s="127"/>
      <c r="D142" s="128"/>
      <c r="E142" s="129"/>
      <c r="F142" s="130"/>
      <c r="G142" s="131"/>
      <c r="H142" s="132"/>
      <c r="I142" s="133"/>
      <c r="J142" s="86"/>
      <c r="K142" s="134"/>
      <c r="L142" s="87"/>
      <c r="M142" s="135"/>
      <c r="N142" s="88"/>
    </row>
    <row r="143" spans="1:14" ht="26" customHeight="1">
      <c r="A143" s="138"/>
      <c r="B143" s="140"/>
      <c r="C143" s="127"/>
      <c r="D143" s="128"/>
      <c r="E143" s="129"/>
      <c r="F143" s="130"/>
      <c r="G143" s="131"/>
      <c r="H143" s="132"/>
      <c r="I143" s="133"/>
      <c r="J143" s="86"/>
      <c r="K143" s="134"/>
      <c r="L143" s="87"/>
      <c r="M143" s="135"/>
      <c r="N143" s="88"/>
    </row>
    <row r="144" spans="1:14" ht="26" customHeight="1">
      <c r="A144" s="138"/>
      <c r="B144" s="137"/>
      <c r="C144" s="127"/>
      <c r="D144" s="128"/>
      <c r="E144" s="129"/>
      <c r="F144" s="130"/>
      <c r="G144" s="131"/>
      <c r="H144" s="132"/>
      <c r="I144" s="133"/>
      <c r="J144" s="86"/>
      <c r="K144" s="134"/>
      <c r="L144" s="87"/>
      <c r="M144" s="135"/>
      <c r="N144" s="88"/>
    </row>
    <row r="145" spans="1:14" ht="26" customHeight="1">
      <c r="A145" s="138"/>
      <c r="B145" s="137"/>
      <c r="C145" s="127"/>
      <c r="D145" s="128"/>
      <c r="E145" s="129"/>
      <c r="F145" s="130"/>
      <c r="G145" s="131"/>
      <c r="H145" s="132"/>
      <c r="I145" s="133"/>
      <c r="J145" s="86"/>
      <c r="K145" s="134"/>
      <c r="L145" s="87"/>
      <c r="M145" s="135"/>
      <c r="N145" s="88"/>
    </row>
    <row r="146" spans="1:14" ht="26" customHeight="1">
      <c r="A146" s="138"/>
      <c r="B146" s="137"/>
      <c r="C146" s="127"/>
      <c r="D146" s="128"/>
      <c r="E146" s="129"/>
      <c r="F146" s="130"/>
      <c r="G146" s="131"/>
      <c r="H146" s="132"/>
      <c r="I146" s="133"/>
      <c r="J146" s="86"/>
      <c r="K146" s="134"/>
      <c r="L146" s="87"/>
      <c r="M146" s="135"/>
      <c r="N146" s="88"/>
    </row>
    <row r="147" spans="1:14" ht="26" customHeight="1">
      <c r="A147" s="138"/>
      <c r="B147" s="137"/>
      <c r="C147" s="127"/>
      <c r="D147" s="128"/>
      <c r="E147" s="129"/>
      <c r="F147" s="130"/>
      <c r="G147" s="131"/>
      <c r="H147" s="132"/>
      <c r="I147" s="133"/>
      <c r="J147" s="86"/>
      <c r="K147" s="134"/>
      <c r="L147" s="87"/>
      <c r="M147" s="135"/>
      <c r="N147" s="88"/>
    </row>
    <row r="148" spans="1:14" ht="26" customHeight="1">
      <c r="A148" s="138"/>
      <c r="B148" s="137"/>
      <c r="C148" s="127"/>
      <c r="D148" s="128"/>
      <c r="E148" s="129"/>
      <c r="F148" s="130"/>
      <c r="G148" s="131"/>
      <c r="H148" s="132"/>
      <c r="I148" s="133"/>
      <c r="J148" s="86"/>
      <c r="K148" s="134"/>
      <c r="L148" s="87"/>
      <c r="M148" s="135"/>
      <c r="N148" s="88"/>
    </row>
    <row r="149" spans="1:14" ht="26" customHeight="1">
      <c r="A149" s="138"/>
      <c r="B149" s="137"/>
      <c r="C149" s="127"/>
      <c r="D149" s="128"/>
      <c r="E149" s="129"/>
      <c r="F149" s="130"/>
      <c r="G149" s="131"/>
      <c r="H149" s="132"/>
      <c r="I149" s="133"/>
      <c r="J149" s="86"/>
      <c r="K149" s="134"/>
      <c r="L149" s="87"/>
      <c r="M149" s="135"/>
      <c r="N149" s="88"/>
    </row>
    <row r="150" spans="1:14" ht="26" customHeight="1">
      <c r="A150" s="138"/>
      <c r="B150" s="137"/>
      <c r="C150" s="127"/>
      <c r="D150" s="128"/>
      <c r="E150" s="129"/>
      <c r="F150" s="130"/>
      <c r="G150" s="131"/>
      <c r="H150" s="132"/>
      <c r="I150" s="133"/>
      <c r="J150" s="86"/>
      <c r="K150" s="134"/>
      <c r="L150" s="87"/>
      <c r="M150" s="135"/>
      <c r="N150" s="88"/>
    </row>
    <row r="151" spans="1:14" ht="26" customHeight="1">
      <c r="A151" s="138"/>
      <c r="B151" s="137"/>
      <c r="C151" s="127"/>
      <c r="D151" s="128"/>
      <c r="E151" s="129"/>
      <c r="F151" s="130"/>
      <c r="G151" s="131"/>
      <c r="H151" s="132"/>
      <c r="I151" s="133"/>
      <c r="J151" s="86"/>
      <c r="K151" s="134"/>
      <c r="L151" s="87"/>
      <c r="M151" s="135"/>
      <c r="N151" s="88"/>
    </row>
    <row r="152" spans="1:14" ht="26" customHeight="1">
      <c r="A152" s="138"/>
      <c r="B152" s="137"/>
      <c r="C152" s="127"/>
      <c r="D152" s="128"/>
      <c r="E152" s="129"/>
      <c r="F152" s="130"/>
      <c r="G152" s="131"/>
      <c r="H152" s="132"/>
      <c r="I152" s="133"/>
      <c r="J152" s="86"/>
      <c r="K152" s="134"/>
      <c r="L152" s="87"/>
      <c r="M152" s="135"/>
      <c r="N152" s="88"/>
    </row>
    <row r="153" spans="1:14" ht="26" customHeight="1">
      <c r="A153" s="138"/>
      <c r="B153" s="137"/>
      <c r="C153" s="127"/>
      <c r="D153" s="128"/>
      <c r="E153" s="129"/>
      <c r="F153" s="130"/>
      <c r="G153" s="131"/>
      <c r="H153" s="132"/>
      <c r="I153" s="133"/>
      <c r="J153" s="86"/>
      <c r="K153" s="134"/>
      <c r="L153" s="87"/>
      <c r="M153" s="135"/>
      <c r="N153" s="88"/>
    </row>
    <row r="154" spans="1:14" ht="26" customHeight="1">
      <c r="A154" s="138"/>
      <c r="B154" s="137"/>
      <c r="C154" s="127"/>
      <c r="D154" s="128"/>
      <c r="E154" s="129"/>
      <c r="F154" s="130"/>
      <c r="G154" s="131"/>
      <c r="H154" s="132"/>
      <c r="I154" s="133"/>
      <c r="J154" s="86"/>
      <c r="K154" s="134"/>
      <c r="L154" s="87"/>
      <c r="M154" s="135"/>
      <c r="N154" s="88"/>
    </row>
    <row r="155" spans="1:14" ht="26" customHeight="1">
      <c r="A155" s="138"/>
      <c r="B155" s="137"/>
      <c r="C155" s="127"/>
      <c r="D155" s="128"/>
      <c r="E155" s="129"/>
      <c r="F155" s="130"/>
      <c r="G155" s="131"/>
      <c r="H155" s="132"/>
      <c r="I155" s="133"/>
      <c r="J155" s="86"/>
      <c r="K155" s="134"/>
      <c r="L155" s="87"/>
      <c r="M155" s="135"/>
      <c r="N155" s="88"/>
    </row>
    <row r="156" spans="1:14" ht="26" customHeight="1">
      <c r="A156" s="138"/>
      <c r="B156" s="137"/>
      <c r="C156" s="127"/>
      <c r="D156" s="128"/>
      <c r="E156" s="129"/>
      <c r="F156" s="130"/>
      <c r="G156" s="131"/>
      <c r="H156" s="132"/>
      <c r="I156" s="133"/>
      <c r="J156" s="86"/>
      <c r="K156" s="134"/>
      <c r="L156" s="87"/>
      <c r="M156" s="135"/>
      <c r="N156" s="88"/>
    </row>
    <row r="157" spans="1:14" ht="26" customHeight="1">
      <c r="A157" s="138"/>
      <c r="B157" s="137"/>
      <c r="C157" s="127"/>
      <c r="D157" s="128"/>
      <c r="E157" s="129"/>
      <c r="F157" s="130"/>
      <c r="G157" s="131"/>
      <c r="H157" s="132"/>
      <c r="I157" s="133"/>
      <c r="J157" s="86"/>
      <c r="K157" s="134"/>
      <c r="L157" s="87"/>
      <c r="M157" s="135"/>
      <c r="N157" s="88"/>
    </row>
    <row r="158" spans="1:14" ht="26" customHeight="1">
      <c r="A158" s="138"/>
      <c r="B158" s="137"/>
      <c r="C158" s="127"/>
      <c r="D158" s="128"/>
      <c r="E158" s="129"/>
      <c r="F158" s="130"/>
      <c r="G158" s="131"/>
      <c r="H158" s="132"/>
      <c r="I158" s="133"/>
      <c r="J158" s="86"/>
      <c r="K158" s="134"/>
      <c r="L158" s="87"/>
      <c r="M158" s="135"/>
      <c r="N158" s="88"/>
    </row>
    <row r="159" spans="1:14" ht="26" customHeight="1">
      <c r="A159" s="138"/>
      <c r="B159" s="137" t="s">
        <v>15</v>
      </c>
      <c r="C159" s="127"/>
      <c r="D159" s="128"/>
      <c r="E159" s="129"/>
      <c r="F159" s="130"/>
      <c r="G159" s="131"/>
      <c r="H159" s="132"/>
      <c r="I159" s="133"/>
      <c r="J159" s="86"/>
      <c r="K159" s="134"/>
      <c r="L159" s="87"/>
      <c r="M159" s="135"/>
      <c r="N159" s="88"/>
    </row>
    <row r="160" spans="1:14" ht="26" customHeight="1">
      <c r="A160" s="138"/>
      <c r="B160" s="137" t="s">
        <v>15</v>
      </c>
      <c r="C160" s="127"/>
      <c r="D160" s="128"/>
      <c r="E160" s="129"/>
      <c r="F160" s="130"/>
      <c r="G160" s="131"/>
      <c r="H160" s="132"/>
      <c r="I160" s="133"/>
      <c r="J160" s="86"/>
      <c r="K160" s="134"/>
      <c r="L160" s="87"/>
      <c r="M160" s="135"/>
      <c r="N160" s="88"/>
    </row>
    <row r="161" spans="1:14" ht="26" customHeight="1">
      <c r="A161" s="138"/>
      <c r="B161" s="137" t="s">
        <v>15</v>
      </c>
      <c r="C161" s="127"/>
      <c r="D161" s="128"/>
      <c r="E161" s="129"/>
      <c r="F161" s="130"/>
      <c r="G161" s="131"/>
      <c r="H161" s="132"/>
      <c r="I161" s="133"/>
      <c r="J161" s="86"/>
      <c r="K161" s="134"/>
      <c r="L161" s="87"/>
      <c r="M161" s="135"/>
      <c r="N161" s="88"/>
    </row>
    <row r="162" spans="1:14" ht="26" customHeight="1">
      <c r="A162" s="138"/>
      <c r="B162" s="138"/>
      <c r="C162" s="127"/>
      <c r="D162" s="128"/>
      <c r="E162" s="129"/>
      <c r="F162" s="130"/>
      <c r="G162" s="131"/>
      <c r="H162" s="132"/>
      <c r="I162" s="133"/>
      <c r="J162" s="86"/>
      <c r="K162" s="134"/>
      <c r="L162" s="87"/>
      <c r="M162" s="135"/>
      <c r="N162" s="88"/>
    </row>
    <row r="163" spans="1:14" ht="26" customHeight="1">
      <c r="A163" s="138"/>
      <c r="B163" s="138"/>
      <c r="C163" s="127"/>
      <c r="D163" s="128"/>
      <c r="E163" s="129"/>
      <c r="F163" s="130"/>
      <c r="G163" s="131"/>
      <c r="H163" s="132"/>
      <c r="I163" s="133"/>
      <c r="J163" s="86"/>
      <c r="K163" s="134"/>
      <c r="L163" s="87"/>
      <c r="M163" s="135"/>
      <c r="N163" s="88"/>
    </row>
    <row r="164" spans="1:14" ht="26" customHeight="1">
      <c r="A164" s="138"/>
      <c r="B164" s="137"/>
      <c r="C164" s="127"/>
      <c r="D164" s="128"/>
      <c r="E164" s="129"/>
      <c r="F164" s="130"/>
      <c r="G164" s="131"/>
      <c r="H164" s="132"/>
      <c r="I164" s="133"/>
      <c r="J164" s="86"/>
      <c r="K164" s="134"/>
      <c r="L164" s="87"/>
      <c r="M164" s="135"/>
      <c r="N164" s="88"/>
    </row>
    <row r="165" spans="1:14" ht="26" customHeight="1">
      <c r="A165" s="138"/>
      <c r="B165" s="137"/>
      <c r="C165" s="127"/>
      <c r="D165" s="128"/>
      <c r="E165" s="129"/>
      <c r="F165" s="130"/>
      <c r="G165" s="131"/>
      <c r="H165" s="132"/>
      <c r="I165" s="133"/>
      <c r="J165" s="86"/>
      <c r="K165" s="134"/>
      <c r="L165" s="87"/>
      <c r="M165" s="135"/>
      <c r="N165" s="88"/>
    </row>
    <row r="166" spans="1:14" ht="26" customHeight="1">
      <c r="A166" s="138"/>
      <c r="B166" s="137"/>
      <c r="C166" s="127"/>
      <c r="D166" s="128"/>
      <c r="E166" s="129"/>
      <c r="F166" s="130"/>
      <c r="G166" s="131"/>
      <c r="H166" s="132"/>
      <c r="I166" s="133"/>
      <c r="J166" s="86"/>
      <c r="K166" s="134"/>
      <c r="L166" s="87"/>
      <c r="M166" s="135"/>
      <c r="N166" s="88"/>
    </row>
    <row r="167" spans="1:14" ht="26" customHeight="1">
      <c r="A167" s="138"/>
      <c r="B167" s="137"/>
      <c r="C167" s="127"/>
      <c r="D167" s="128"/>
      <c r="E167" s="129"/>
      <c r="F167" s="130"/>
      <c r="G167" s="131"/>
      <c r="H167" s="132"/>
      <c r="I167" s="133"/>
      <c r="J167" s="86"/>
      <c r="K167" s="134"/>
      <c r="L167" s="87"/>
      <c r="M167" s="135"/>
      <c r="N167" s="88"/>
    </row>
    <row r="168" spans="1:14" ht="26" customHeight="1">
      <c r="A168" s="138"/>
      <c r="B168" s="137"/>
      <c r="C168" s="127"/>
      <c r="D168" s="128"/>
      <c r="E168" s="129"/>
      <c r="F168" s="130"/>
      <c r="G168" s="131"/>
      <c r="H168" s="132"/>
      <c r="I168" s="133"/>
      <c r="J168" s="86"/>
      <c r="K168" s="134"/>
      <c r="L168" s="87"/>
      <c r="M168" s="135"/>
      <c r="N168" s="88"/>
    </row>
    <row r="169" spans="1:14" ht="26" customHeight="1">
      <c r="A169" s="138"/>
      <c r="B169" s="137"/>
      <c r="C169" s="127"/>
      <c r="D169" s="128"/>
      <c r="E169" s="129"/>
      <c r="F169" s="130"/>
      <c r="G169" s="131"/>
      <c r="H169" s="132"/>
      <c r="I169" s="133"/>
      <c r="J169" s="86"/>
      <c r="K169" s="134"/>
      <c r="L169" s="87"/>
      <c r="M169" s="135"/>
      <c r="N169" s="88"/>
    </row>
    <row r="170" spans="1:14" ht="26" customHeight="1">
      <c r="A170" s="138"/>
      <c r="B170" s="137"/>
      <c r="C170" s="127"/>
      <c r="D170" s="128"/>
      <c r="E170" s="129"/>
      <c r="F170" s="130"/>
      <c r="G170" s="131"/>
      <c r="H170" s="132"/>
      <c r="I170" s="133"/>
      <c r="J170" s="86"/>
      <c r="K170" s="134"/>
      <c r="L170" s="87"/>
      <c r="M170" s="135"/>
      <c r="N170" s="88"/>
    </row>
    <row r="171" spans="1:14" ht="26" customHeight="1">
      <c r="A171" s="138"/>
      <c r="B171" s="137"/>
      <c r="C171" s="127"/>
      <c r="D171" s="128"/>
      <c r="E171" s="129"/>
      <c r="F171" s="130"/>
      <c r="G171" s="131"/>
      <c r="H171" s="132"/>
      <c r="I171" s="133"/>
      <c r="J171" s="86"/>
      <c r="K171" s="134"/>
      <c r="L171" s="87"/>
      <c r="M171" s="135"/>
      <c r="N171" s="88"/>
    </row>
    <row r="172" spans="1:14" ht="26" customHeight="1">
      <c r="A172" s="138"/>
      <c r="B172" s="137"/>
      <c r="C172" s="127"/>
      <c r="D172" s="128"/>
      <c r="E172" s="129"/>
      <c r="F172" s="130"/>
      <c r="G172" s="131"/>
      <c r="H172" s="132"/>
      <c r="I172" s="133"/>
      <c r="J172" s="86"/>
      <c r="K172" s="134"/>
      <c r="L172" s="87"/>
      <c r="M172" s="135"/>
      <c r="N172" s="88"/>
    </row>
    <row r="173" spans="1:14" ht="26" customHeight="1">
      <c r="A173" s="138"/>
      <c r="B173" s="137"/>
      <c r="C173" s="127"/>
      <c r="D173" s="128"/>
      <c r="E173" s="129"/>
      <c r="F173" s="130"/>
      <c r="G173" s="131"/>
      <c r="H173" s="132"/>
      <c r="I173" s="133"/>
      <c r="J173" s="86"/>
      <c r="K173" s="134"/>
      <c r="L173" s="87"/>
      <c r="M173" s="135"/>
      <c r="N173" s="88"/>
    </row>
    <row r="174" spans="1:14" ht="26" customHeight="1">
      <c r="A174" s="138"/>
      <c r="B174" s="137"/>
      <c r="C174" s="127"/>
      <c r="D174" s="128"/>
      <c r="E174" s="129"/>
      <c r="F174" s="130"/>
      <c r="G174" s="131"/>
      <c r="H174" s="132"/>
      <c r="I174" s="133"/>
      <c r="J174" s="86"/>
      <c r="K174" s="134"/>
      <c r="L174" s="87"/>
      <c r="M174" s="135"/>
      <c r="N174" s="88"/>
    </row>
    <row r="175" spans="1:14" ht="26" customHeight="1">
      <c r="A175" s="138"/>
      <c r="B175" s="137"/>
      <c r="C175" s="127"/>
      <c r="D175" s="128"/>
      <c r="E175" s="129"/>
      <c r="F175" s="130"/>
      <c r="G175" s="131"/>
      <c r="H175" s="132"/>
      <c r="I175" s="133"/>
      <c r="J175" s="86"/>
      <c r="K175" s="134"/>
      <c r="L175" s="87"/>
      <c r="M175" s="135"/>
      <c r="N175" s="88"/>
    </row>
    <row r="176" spans="1:14" ht="26" customHeight="1">
      <c r="A176" s="138"/>
      <c r="B176" s="137"/>
      <c r="C176" s="127"/>
      <c r="D176" s="128"/>
      <c r="E176" s="129"/>
      <c r="F176" s="130"/>
      <c r="G176" s="131"/>
      <c r="H176" s="132"/>
      <c r="I176" s="133"/>
      <c r="J176" s="86"/>
      <c r="K176" s="134"/>
      <c r="L176" s="87"/>
      <c r="M176" s="135"/>
      <c r="N176" s="88"/>
    </row>
    <row r="177" spans="1:14" ht="26" customHeight="1">
      <c r="A177" s="138"/>
      <c r="B177" s="137"/>
      <c r="C177" s="127"/>
      <c r="D177" s="128"/>
      <c r="E177" s="129"/>
      <c r="F177" s="130"/>
      <c r="G177" s="131"/>
      <c r="H177" s="132"/>
      <c r="I177" s="133"/>
      <c r="J177" s="86"/>
      <c r="K177" s="134"/>
      <c r="L177" s="87"/>
      <c r="M177" s="135"/>
      <c r="N177" s="88"/>
    </row>
    <row r="178" spans="1:14" ht="26" customHeight="1">
      <c r="A178" s="138"/>
      <c r="B178" s="137"/>
      <c r="C178" s="127"/>
      <c r="D178" s="128"/>
      <c r="E178" s="129"/>
      <c r="F178" s="130"/>
      <c r="G178" s="131"/>
      <c r="H178" s="132"/>
      <c r="I178" s="133"/>
      <c r="J178" s="86"/>
      <c r="K178" s="134"/>
      <c r="L178" s="87"/>
      <c r="M178" s="135"/>
      <c r="N178" s="88"/>
    </row>
    <row r="179" spans="1:14" ht="26" customHeight="1">
      <c r="A179" s="138"/>
      <c r="B179" s="137"/>
      <c r="C179" s="127"/>
      <c r="D179" s="128"/>
      <c r="E179" s="129"/>
      <c r="F179" s="130"/>
      <c r="G179" s="131"/>
      <c r="H179" s="132"/>
      <c r="I179" s="133"/>
      <c r="J179" s="86"/>
      <c r="K179" s="134"/>
      <c r="L179" s="87"/>
      <c r="M179" s="135"/>
      <c r="N179" s="88"/>
    </row>
    <row r="180" spans="1:14" ht="26" customHeight="1">
      <c r="A180" s="138"/>
      <c r="B180" s="137"/>
      <c r="C180" s="127"/>
      <c r="D180" s="128"/>
      <c r="E180" s="129"/>
      <c r="F180" s="130"/>
      <c r="G180" s="131"/>
      <c r="H180" s="132"/>
      <c r="I180" s="133"/>
      <c r="J180" s="86"/>
      <c r="K180" s="134"/>
      <c r="L180" s="87"/>
      <c r="M180" s="135"/>
      <c r="N180" s="88"/>
    </row>
    <row r="181" spans="1:14" ht="26" customHeight="1">
      <c r="A181" s="138"/>
      <c r="B181" s="137"/>
      <c r="C181" s="127"/>
      <c r="D181" s="128"/>
      <c r="E181" s="129"/>
      <c r="F181" s="130"/>
      <c r="G181" s="131"/>
      <c r="H181" s="132"/>
      <c r="I181" s="133"/>
      <c r="J181" s="86"/>
      <c r="K181" s="134"/>
      <c r="L181" s="87"/>
      <c r="M181" s="135"/>
      <c r="N181" s="88"/>
    </row>
    <row r="182" spans="1:14" ht="26" customHeight="1">
      <c r="A182" s="138"/>
      <c r="B182" s="137"/>
      <c r="C182" s="127"/>
      <c r="D182" s="128"/>
      <c r="E182" s="129"/>
      <c r="F182" s="130"/>
      <c r="G182" s="131"/>
      <c r="H182" s="132"/>
      <c r="I182" s="133"/>
      <c r="J182" s="86"/>
      <c r="K182" s="134"/>
      <c r="L182" s="87"/>
      <c r="M182" s="135"/>
      <c r="N182" s="88"/>
    </row>
    <row r="183" spans="1:14" ht="26" customHeight="1">
      <c r="A183" s="138"/>
      <c r="B183" s="137"/>
      <c r="C183" s="127"/>
      <c r="D183" s="128"/>
      <c r="E183" s="129"/>
      <c r="F183" s="130"/>
      <c r="G183" s="131"/>
      <c r="H183" s="132"/>
      <c r="I183" s="133"/>
      <c r="J183" s="86"/>
      <c r="K183" s="134"/>
      <c r="L183" s="87"/>
      <c r="M183" s="135"/>
      <c r="N183" s="88"/>
    </row>
    <row r="184" spans="1:14" ht="26" customHeight="1">
      <c r="A184" s="138"/>
      <c r="B184" s="139"/>
      <c r="C184" s="127"/>
      <c r="D184" s="128"/>
      <c r="E184" s="129"/>
      <c r="F184" s="130"/>
      <c r="G184" s="131"/>
      <c r="H184" s="132"/>
      <c r="I184" s="133"/>
      <c r="J184" s="86"/>
      <c r="K184" s="134"/>
      <c r="L184" s="87"/>
      <c r="M184" s="135"/>
      <c r="N184" s="88"/>
    </row>
    <row r="185" spans="1:14" ht="26" customHeight="1">
      <c r="A185" s="138"/>
      <c r="B185" s="140"/>
      <c r="C185" s="127"/>
      <c r="D185" s="128"/>
      <c r="E185" s="129"/>
      <c r="F185" s="130"/>
      <c r="G185" s="131"/>
      <c r="H185" s="132"/>
      <c r="I185" s="133"/>
      <c r="J185" s="86"/>
      <c r="K185" s="134"/>
      <c r="L185" s="87"/>
      <c r="M185" s="135"/>
      <c r="N185" s="88"/>
    </row>
    <row r="186" spans="1:14" ht="26" customHeight="1">
      <c r="A186" s="138"/>
      <c r="B186" s="137"/>
      <c r="C186" s="127"/>
      <c r="D186" s="128"/>
      <c r="E186" s="129"/>
      <c r="F186" s="130"/>
      <c r="G186" s="131"/>
      <c r="H186" s="132"/>
      <c r="I186" s="133"/>
      <c r="J186" s="86"/>
      <c r="K186" s="134"/>
      <c r="L186" s="87"/>
      <c r="M186" s="135"/>
      <c r="N186" s="88"/>
    </row>
    <row r="187" spans="1:14" ht="26" customHeight="1">
      <c r="A187" s="138"/>
      <c r="B187" s="137"/>
      <c r="C187" s="127"/>
      <c r="D187" s="128"/>
      <c r="E187" s="129"/>
      <c r="F187" s="130"/>
      <c r="G187" s="131"/>
      <c r="H187" s="132"/>
      <c r="I187" s="133"/>
      <c r="J187" s="86"/>
      <c r="K187" s="134"/>
      <c r="L187" s="87"/>
      <c r="M187" s="135"/>
      <c r="N187" s="88"/>
    </row>
    <row r="188" spans="1:14" ht="26" customHeight="1">
      <c r="A188" s="138"/>
      <c r="B188" s="137"/>
      <c r="C188" s="127"/>
      <c r="D188" s="128"/>
      <c r="E188" s="129"/>
      <c r="F188" s="130"/>
      <c r="G188" s="131"/>
      <c r="H188" s="132"/>
      <c r="I188" s="133"/>
      <c r="J188" s="86"/>
      <c r="K188" s="134"/>
      <c r="L188" s="87"/>
      <c r="M188" s="135"/>
      <c r="N188" s="88"/>
    </row>
    <row r="189" spans="1:14" ht="26" customHeight="1">
      <c r="A189" s="138"/>
      <c r="B189" s="137"/>
      <c r="C189" s="127"/>
      <c r="D189" s="128"/>
      <c r="E189" s="129"/>
      <c r="F189" s="130"/>
      <c r="G189" s="131"/>
      <c r="H189" s="132"/>
      <c r="I189" s="133"/>
      <c r="J189" s="86"/>
      <c r="K189" s="134"/>
      <c r="L189" s="87"/>
      <c r="M189" s="135"/>
      <c r="N189" s="88"/>
    </row>
    <row r="190" spans="1:14" ht="26" customHeight="1">
      <c r="A190" s="138"/>
      <c r="B190" s="137"/>
      <c r="C190" s="127"/>
      <c r="D190" s="128"/>
      <c r="E190" s="129"/>
      <c r="F190" s="130"/>
      <c r="G190" s="131"/>
      <c r="H190" s="132"/>
      <c r="I190" s="133"/>
      <c r="J190" s="86"/>
      <c r="K190" s="134"/>
      <c r="L190" s="87"/>
      <c r="M190" s="135"/>
      <c r="N190" s="88"/>
    </row>
    <row r="191" spans="1:14" ht="26" customHeight="1">
      <c r="A191" s="138"/>
      <c r="B191" s="137"/>
      <c r="C191" s="127"/>
      <c r="D191" s="128"/>
      <c r="E191" s="129"/>
      <c r="F191" s="130"/>
      <c r="G191" s="131"/>
      <c r="H191" s="132"/>
      <c r="I191" s="133"/>
      <c r="J191" s="86"/>
      <c r="K191" s="134"/>
      <c r="L191" s="87"/>
      <c r="M191" s="135"/>
      <c r="N191" s="88"/>
    </row>
    <row r="192" spans="1:14" ht="26" customHeight="1">
      <c r="A192" s="138"/>
      <c r="B192" s="137"/>
      <c r="C192" s="127"/>
      <c r="D192" s="128"/>
      <c r="E192" s="129"/>
      <c r="F192" s="130"/>
      <c r="G192" s="131"/>
      <c r="H192" s="132"/>
      <c r="I192" s="133"/>
      <c r="J192" s="86"/>
      <c r="K192" s="134"/>
      <c r="L192" s="87"/>
      <c r="M192" s="135"/>
      <c r="N192" s="88"/>
    </row>
    <row r="193" spans="1:14" ht="26" customHeight="1">
      <c r="A193" s="138"/>
      <c r="B193" s="137"/>
      <c r="C193" s="127"/>
      <c r="D193" s="128"/>
      <c r="E193" s="129"/>
      <c r="F193" s="130"/>
      <c r="G193" s="131"/>
      <c r="H193" s="132"/>
      <c r="I193" s="133"/>
      <c r="J193" s="86"/>
      <c r="K193" s="134"/>
      <c r="L193" s="87"/>
      <c r="M193" s="135"/>
      <c r="N193" s="88"/>
    </row>
    <row r="194" spans="1:14" ht="26" customHeight="1">
      <c r="A194" s="138"/>
      <c r="B194" s="137"/>
      <c r="C194" s="127"/>
      <c r="D194" s="128"/>
      <c r="E194" s="129"/>
      <c r="F194" s="130"/>
      <c r="G194" s="131"/>
      <c r="H194" s="132"/>
      <c r="I194" s="133"/>
      <c r="J194" s="86"/>
      <c r="K194" s="134"/>
      <c r="L194" s="87"/>
      <c r="M194" s="135"/>
      <c r="N194" s="88"/>
    </row>
    <row r="195" spans="1:14" ht="26" customHeight="1">
      <c r="A195" s="138"/>
      <c r="B195" s="137"/>
      <c r="C195" s="127"/>
      <c r="D195" s="128"/>
      <c r="E195" s="129"/>
      <c r="F195" s="130"/>
      <c r="G195" s="131"/>
      <c r="H195" s="132"/>
      <c r="I195" s="133"/>
      <c r="J195" s="86"/>
      <c r="K195" s="134"/>
      <c r="L195" s="87"/>
      <c r="M195" s="135"/>
      <c r="N195" s="88"/>
    </row>
    <row r="196" spans="1:14" ht="26" customHeight="1">
      <c r="A196" s="138"/>
      <c r="B196" s="137"/>
      <c r="C196" s="127"/>
      <c r="D196" s="128"/>
      <c r="E196" s="129"/>
      <c r="F196" s="130"/>
      <c r="G196" s="131"/>
      <c r="H196" s="132"/>
      <c r="I196" s="133"/>
      <c r="J196" s="86"/>
      <c r="K196" s="134"/>
      <c r="L196" s="87"/>
      <c r="M196" s="135"/>
      <c r="N196" s="88"/>
    </row>
    <row r="197" spans="1:14" ht="26" customHeight="1">
      <c r="A197" s="138"/>
      <c r="B197" s="137"/>
      <c r="C197" s="127"/>
      <c r="D197" s="128"/>
      <c r="E197" s="129"/>
      <c r="F197" s="130"/>
      <c r="G197" s="131"/>
      <c r="H197" s="132"/>
      <c r="I197" s="133"/>
      <c r="J197" s="86"/>
      <c r="K197" s="134"/>
      <c r="L197" s="87"/>
      <c r="M197" s="135"/>
      <c r="N197" s="88"/>
    </row>
    <row r="198" spans="1:14" ht="26" customHeight="1">
      <c r="A198" s="138"/>
      <c r="B198" s="137"/>
      <c r="C198" s="127"/>
      <c r="D198" s="128"/>
      <c r="E198" s="129"/>
      <c r="F198" s="130"/>
      <c r="G198" s="131"/>
      <c r="H198" s="132"/>
      <c r="I198" s="133"/>
      <c r="J198" s="86"/>
      <c r="K198" s="134"/>
      <c r="L198" s="87"/>
      <c r="M198" s="135"/>
      <c r="N198" s="88"/>
    </row>
    <row r="199" spans="1:14" ht="26" customHeight="1">
      <c r="A199" s="138"/>
      <c r="B199" s="137"/>
      <c r="C199" s="127"/>
      <c r="D199" s="128"/>
      <c r="E199" s="129"/>
      <c r="F199" s="130"/>
      <c r="G199" s="131"/>
      <c r="H199" s="132"/>
      <c r="I199" s="133"/>
      <c r="J199" s="86"/>
      <c r="K199" s="134"/>
      <c r="L199" s="87"/>
      <c r="M199" s="135"/>
      <c r="N199" s="88"/>
    </row>
    <row r="200" spans="1:14" ht="26" customHeight="1">
      <c r="A200" s="138"/>
      <c r="B200" s="137"/>
      <c r="C200" s="127"/>
      <c r="D200" s="128"/>
      <c r="E200" s="129"/>
      <c r="F200" s="130"/>
      <c r="G200" s="131"/>
      <c r="H200" s="132"/>
      <c r="I200" s="133"/>
      <c r="J200" s="86"/>
      <c r="K200" s="134"/>
      <c r="L200" s="87"/>
      <c r="M200" s="135"/>
      <c r="N200" s="88"/>
    </row>
    <row r="201" spans="1:14" ht="26" customHeight="1">
      <c r="A201" s="138"/>
      <c r="B201" s="137" t="s">
        <v>15</v>
      </c>
      <c r="C201" s="127"/>
      <c r="D201" s="128"/>
      <c r="E201" s="129"/>
      <c r="F201" s="130"/>
      <c r="G201" s="131"/>
      <c r="H201" s="132"/>
      <c r="I201" s="133"/>
      <c r="J201" s="86"/>
      <c r="K201" s="134"/>
      <c r="L201" s="87"/>
      <c r="M201" s="135"/>
      <c r="N201" s="88"/>
    </row>
    <row r="202" spans="1:14" ht="26" customHeight="1">
      <c r="A202" s="138"/>
      <c r="B202" s="137" t="s">
        <v>15</v>
      </c>
      <c r="C202" s="127"/>
      <c r="D202" s="128"/>
      <c r="E202" s="129"/>
      <c r="F202" s="130"/>
      <c r="G202" s="131"/>
      <c r="H202" s="132"/>
      <c r="I202" s="133"/>
      <c r="J202" s="86"/>
      <c r="K202" s="134"/>
      <c r="L202" s="87"/>
      <c r="M202" s="135"/>
      <c r="N202" s="88"/>
    </row>
    <row r="203" spans="1:14" ht="26" customHeight="1">
      <c r="A203" s="138"/>
      <c r="B203" s="137" t="s">
        <v>15</v>
      </c>
      <c r="C203" s="127"/>
      <c r="D203" s="128"/>
      <c r="E203" s="129"/>
      <c r="F203" s="130"/>
      <c r="G203" s="131"/>
      <c r="H203" s="132"/>
      <c r="I203" s="133"/>
      <c r="J203" s="86"/>
      <c r="K203" s="134"/>
      <c r="L203" s="87"/>
      <c r="M203" s="135"/>
      <c r="N203" s="88"/>
    </row>
    <row r="204" spans="1:14" ht="26" customHeight="1">
      <c r="A204" s="138"/>
      <c r="B204" s="137" t="s">
        <v>15</v>
      </c>
      <c r="C204" s="127"/>
      <c r="D204" s="128"/>
      <c r="E204" s="129"/>
      <c r="F204" s="130"/>
      <c r="G204" s="131"/>
      <c r="H204" s="132"/>
      <c r="I204" s="133"/>
      <c r="J204" s="86"/>
      <c r="K204" s="134"/>
      <c r="L204" s="87"/>
      <c r="M204" s="135"/>
      <c r="N204" s="88"/>
    </row>
    <row r="205" spans="1:14" ht="26" customHeight="1">
      <c r="A205" s="138"/>
      <c r="B205" s="137" t="s">
        <v>15</v>
      </c>
      <c r="C205" s="127"/>
      <c r="D205" s="128"/>
      <c r="E205" s="129"/>
      <c r="F205" s="130"/>
      <c r="G205" s="131"/>
      <c r="H205" s="132"/>
      <c r="I205" s="133"/>
      <c r="J205" s="86"/>
      <c r="K205" s="134"/>
      <c r="L205" s="87"/>
      <c r="M205" s="135"/>
      <c r="N205" s="88"/>
    </row>
    <row r="206" spans="1:14" ht="26" customHeight="1">
      <c r="A206" s="138"/>
      <c r="B206" s="137" t="s">
        <v>15</v>
      </c>
      <c r="C206" s="127"/>
      <c r="D206" s="128"/>
      <c r="E206" s="129"/>
      <c r="F206" s="130"/>
      <c r="G206" s="131"/>
      <c r="H206" s="132"/>
      <c r="I206" s="133"/>
      <c r="J206" s="86"/>
      <c r="K206" s="134"/>
      <c r="L206" s="87"/>
      <c r="M206" s="135"/>
      <c r="N206" s="88"/>
    </row>
    <row r="207" spans="1:14" ht="26" customHeight="1">
      <c r="A207" s="138"/>
      <c r="B207" s="137" t="s">
        <v>15</v>
      </c>
      <c r="C207" s="127"/>
      <c r="D207" s="128"/>
      <c r="E207" s="129"/>
      <c r="F207" s="130"/>
      <c r="G207" s="131"/>
      <c r="H207" s="132"/>
      <c r="I207" s="133"/>
      <c r="J207" s="86"/>
      <c r="K207" s="134"/>
      <c r="L207" s="87"/>
      <c r="M207" s="135"/>
      <c r="N207" s="88"/>
    </row>
    <row r="208" spans="1:14" ht="26" customHeight="1">
      <c r="A208" s="138"/>
      <c r="B208" s="137" t="s">
        <v>15</v>
      </c>
      <c r="C208" s="127"/>
      <c r="D208" s="128"/>
      <c r="E208" s="129"/>
      <c r="F208" s="130"/>
      <c r="G208" s="131"/>
      <c r="H208" s="132"/>
      <c r="I208" s="133"/>
      <c r="J208" s="86"/>
      <c r="K208" s="134"/>
      <c r="L208" s="87"/>
      <c r="M208" s="135"/>
      <c r="N208" s="88"/>
    </row>
    <row r="209" spans="1:14" ht="26" customHeight="1">
      <c r="A209" s="138"/>
      <c r="B209" s="137" t="s">
        <v>15</v>
      </c>
      <c r="C209" s="127"/>
      <c r="D209" s="128"/>
      <c r="E209" s="129"/>
      <c r="F209" s="130"/>
      <c r="G209" s="131"/>
      <c r="H209" s="132"/>
      <c r="I209" s="133"/>
      <c r="J209" s="86"/>
      <c r="K209" s="134"/>
      <c r="L209" s="87"/>
      <c r="M209" s="135"/>
      <c r="N209" s="88"/>
    </row>
    <row r="210" spans="1:14" ht="26" customHeight="1">
      <c r="A210" s="138"/>
      <c r="B210" s="137" t="s">
        <v>15</v>
      </c>
      <c r="C210" s="127"/>
      <c r="D210" s="128"/>
      <c r="E210" s="129"/>
      <c r="F210" s="130"/>
      <c r="G210" s="131"/>
      <c r="H210" s="132"/>
      <c r="I210" s="133"/>
      <c r="J210" s="86"/>
      <c r="K210" s="134"/>
      <c r="L210" s="87"/>
      <c r="M210" s="135"/>
      <c r="N210" s="88"/>
    </row>
    <row r="211" spans="1:14" ht="26" customHeight="1">
      <c r="A211" s="138"/>
      <c r="B211" s="138"/>
      <c r="C211" s="127"/>
      <c r="D211" s="128"/>
      <c r="E211" s="129"/>
      <c r="F211" s="130"/>
      <c r="G211" s="131"/>
      <c r="H211" s="132"/>
      <c r="I211" s="133"/>
      <c r="J211" s="86"/>
      <c r="K211" s="134"/>
      <c r="L211" s="87"/>
      <c r="M211" s="135"/>
      <c r="N211" s="88"/>
    </row>
    <row r="212" spans="1:14" ht="26" customHeight="1">
      <c r="A212" s="138"/>
      <c r="B212" s="138"/>
      <c r="C212" s="127"/>
      <c r="D212" s="128"/>
      <c r="E212" s="129"/>
      <c r="F212" s="130"/>
      <c r="G212" s="131"/>
      <c r="H212" s="132"/>
      <c r="I212" s="133"/>
      <c r="J212" s="86"/>
      <c r="K212" s="134"/>
      <c r="L212" s="87"/>
      <c r="M212" s="135"/>
      <c r="N212" s="88"/>
    </row>
    <row r="213" spans="1:14" ht="26" customHeight="1">
      <c r="A213" s="138"/>
      <c r="B213" s="137"/>
      <c r="C213" s="127"/>
      <c r="D213" s="128"/>
      <c r="E213" s="129"/>
      <c r="F213" s="130"/>
      <c r="G213" s="131"/>
      <c r="H213" s="132"/>
      <c r="I213" s="133"/>
      <c r="J213" s="86"/>
      <c r="K213" s="134"/>
      <c r="L213" s="87"/>
      <c r="M213" s="135"/>
      <c r="N213" s="88"/>
    </row>
    <row r="214" spans="1:14" ht="26" customHeight="1">
      <c r="A214" s="138"/>
      <c r="B214" s="137"/>
      <c r="C214" s="127"/>
      <c r="D214" s="128"/>
      <c r="E214" s="129"/>
      <c r="F214" s="130"/>
      <c r="G214" s="131"/>
      <c r="H214" s="132"/>
      <c r="I214" s="133"/>
      <c r="J214" s="86"/>
      <c r="K214" s="134"/>
      <c r="L214" s="87"/>
      <c r="M214" s="135"/>
      <c r="N214" s="88"/>
    </row>
    <row r="215" spans="1:14" ht="26" customHeight="1">
      <c r="A215" s="138"/>
      <c r="B215" s="137"/>
      <c r="C215" s="127"/>
      <c r="D215" s="128"/>
      <c r="E215" s="129"/>
      <c r="F215" s="130"/>
      <c r="G215" s="131"/>
      <c r="H215" s="132"/>
      <c r="I215" s="133"/>
      <c r="J215" s="86"/>
      <c r="K215" s="134"/>
      <c r="L215" s="87"/>
      <c r="M215" s="135"/>
      <c r="N215" s="88"/>
    </row>
    <row r="216" spans="1:14" ht="26" customHeight="1">
      <c r="A216" s="138"/>
      <c r="B216" s="137"/>
      <c r="C216" s="127"/>
      <c r="D216" s="128"/>
      <c r="E216" s="129"/>
      <c r="F216" s="130"/>
      <c r="G216" s="131"/>
      <c r="H216" s="132"/>
      <c r="I216" s="133"/>
      <c r="J216" s="86"/>
      <c r="K216" s="134"/>
      <c r="L216" s="87"/>
      <c r="M216" s="135"/>
      <c r="N216" s="88"/>
    </row>
    <row r="217" spans="1:14" ht="26" customHeight="1">
      <c r="A217" s="138"/>
      <c r="B217" s="137"/>
      <c r="C217" s="127"/>
      <c r="D217" s="128"/>
      <c r="E217" s="129"/>
      <c r="F217" s="130"/>
      <c r="G217" s="131"/>
      <c r="H217" s="132"/>
      <c r="I217" s="133"/>
      <c r="J217" s="86"/>
      <c r="K217" s="134"/>
      <c r="L217" s="87"/>
      <c r="M217" s="135"/>
      <c r="N217" s="88"/>
    </row>
    <row r="218" spans="1:14" ht="26" customHeight="1">
      <c r="A218" s="138"/>
      <c r="B218" s="137"/>
      <c r="C218" s="127"/>
      <c r="D218" s="128"/>
      <c r="E218" s="129"/>
      <c r="F218" s="130"/>
      <c r="G218" s="131"/>
      <c r="H218" s="132"/>
      <c r="I218" s="133"/>
      <c r="J218" s="86"/>
      <c r="K218" s="134"/>
      <c r="L218" s="87"/>
      <c r="M218" s="135"/>
      <c r="N218" s="88"/>
    </row>
    <row r="219" spans="1:14" ht="26" customHeight="1">
      <c r="A219" s="138"/>
      <c r="B219" s="137"/>
      <c r="C219" s="127"/>
      <c r="D219" s="128"/>
      <c r="E219" s="129"/>
      <c r="F219" s="130"/>
      <c r="G219" s="131"/>
      <c r="H219" s="132"/>
      <c r="I219" s="133"/>
      <c r="J219" s="86"/>
      <c r="K219" s="134"/>
      <c r="L219" s="87"/>
      <c r="M219" s="135"/>
      <c r="N219" s="88"/>
    </row>
    <row r="220" spans="1:14" ht="26" customHeight="1">
      <c r="A220" s="138"/>
      <c r="B220" s="137"/>
      <c r="C220" s="127"/>
      <c r="D220" s="128"/>
      <c r="E220" s="129"/>
      <c r="F220" s="130"/>
      <c r="G220" s="131"/>
      <c r="H220" s="132"/>
      <c r="I220" s="133"/>
      <c r="J220" s="86"/>
      <c r="K220" s="134"/>
      <c r="L220" s="87"/>
      <c r="M220" s="135"/>
      <c r="N220" s="88"/>
    </row>
    <row r="221" spans="1:14" ht="26" customHeight="1">
      <c r="A221" s="138"/>
      <c r="B221" s="137"/>
      <c r="C221" s="127"/>
      <c r="D221" s="128"/>
      <c r="E221" s="129"/>
      <c r="F221" s="130"/>
      <c r="G221" s="131"/>
      <c r="H221" s="132"/>
      <c r="I221" s="133"/>
      <c r="J221" s="86"/>
      <c r="K221" s="134"/>
      <c r="L221" s="87"/>
      <c r="M221" s="135"/>
      <c r="N221" s="88"/>
    </row>
    <row r="222" spans="1:14" ht="26" customHeight="1">
      <c r="A222" s="138"/>
      <c r="B222" s="137"/>
      <c r="C222" s="127"/>
      <c r="D222" s="128"/>
      <c r="E222" s="129"/>
      <c r="F222" s="130"/>
      <c r="G222" s="131"/>
      <c r="H222" s="132"/>
      <c r="I222" s="133"/>
      <c r="J222" s="86"/>
      <c r="K222" s="134"/>
      <c r="L222" s="87"/>
      <c r="M222" s="135"/>
      <c r="N222" s="88"/>
    </row>
    <row r="223" spans="1:14" ht="26" customHeight="1">
      <c r="A223" s="138"/>
      <c r="B223" s="137"/>
      <c r="C223" s="127"/>
      <c r="D223" s="128"/>
      <c r="E223" s="129"/>
      <c r="F223" s="130"/>
      <c r="G223" s="131"/>
      <c r="H223" s="132"/>
      <c r="I223" s="133"/>
      <c r="J223" s="86"/>
      <c r="K223" s="134"/>
      <c r="L223" s="87"/>
      <c r="M223" s="135"/>
      <c r="N223" s="88"/>
    </row>
    <row r="224" spans="1:14" ht="26" customHeight="1">
      <c r="A224" s="138"/>
      <c r="B224" s="137"/>
      <c r="C224" s="127"/>
      <c r="D224" s="128"/>
      <c r="E224" s="129"/>
      <c r="F224" s="130"/>
      <c r="G224" s="131"/>
      <c r="H224" s="132"/>
      <c r="I224" s="133"/>
      <c r="J224" s="86"/>
      <c r="K224" s="134"/>
      <c r="L224" s="87"/>
      <c r="M224" s="135"/>
      <c r="N224" s="88"/>
    </row>
    <row r="225" spans="1:14" ht="26" customHeight="1">
      <c r="A225" s="138"/>
      <c r="B225" s="137"/>
      <c r="C225" s="127"/>
      <c r="D225" s="128"/>
      <c r="E225" s="129"/>
      <c r="F225" s="130"/>
      <c r="G225" s="131"/>
      <c r="H225" s="132"/>
      <c r="I225" s="133"/>
      <c r="J225" s="86"/>
      <c r="K225" s="134"/>
      <c r="L225" s="87"/>
      <c r="M225" s="135"/>
      <c r="N225" s="88"/>
    </row>
    <row r="226" spans="1:14" ht="26" customHeight="1">
      <c r="A226" s="138"/>
      <c r="B226" s="137"/>
      <c r="C226" s="127"/>
      <c r="D226" s="128"/>
      <c r="E226" s="129"/>
      <c r="F226" s="130"/>
      <c r="G226" s="131"/>
      <c r="H226" s="132"/>
      <c r="I226" s="133"/>
      <c r="J226" s="86"/>
      <c r="K226" s="134"/>
      <c r="L226" s="87"/>
      <c r="M226" s="135"/>
      <c r="N226" s="88"/>
    </row>
    <row r="227" spans="1:14" ht="26" customHeight="1">
      <c r="A227" s="138"/>
      <c r="B227" s="137"/>
      <c r="C227" s="127"/>
      <c r="D227" s="128"/>
      <c r="E227" s="129"/>
      <c r="F227" s="130"/>
      <c r="G227" s="131"/>
      <c r="H227" s="132"/>
      <c r="I227" s="133"/>
      <c r="J227" s="86"/>
      <c r="K227" s="134"/>
      <c r="L227" s="87"/>
      <c r="M227" s="135"/>
      <c r="N227" s="88"/>
    </row>
    <row r="228" spans="1:14" ht="26" customHeight="1">
      <c r="A228" s="138"/>
      <c r="B228" s="137"/>
      <c r="C228" s="127"/>
      <c r="D228" s="128"/>
      <c r="E228" s="129"/>
      <c r="F228" s="130"/>
      <c r="G228" s="131"/>
      <c r="H228" s="132"/>
      <c r="I228" s="133"/>
      <c r="J228" s="86"/>
      <c r="K228" s="134"/>
      <c r="L228" s="87"/>
      <c r="M228" s="135"/>
      <c r="N228" s="88"/>
    </row>
    <row r="229" spans="1:14" ht="26" customHeight="1">
      <c r="A229" s="138"/>
      <c r="B229" s="137"/>
      <c r="C229" s="127"/>
      <c r="D229" s="128"/>
      <c r="E229" s="129"/>
      <c r="F229" s="130"/>
      <c r="G229" s="131"/>
      <c r="H229" s="132"/>
      <c r="I229" s="133"/>
      <c r="J229" s="86"/>
      <c r="K229" s="134"/>
      <c r="L229" s="87"/>
      <c r="M229" s="135"/>
      <c r="N229" s="88"/>
    </row>
    <row r="230" spans="1:14" ht="26" customHeight="1">
      <c r="A230" s="138"/>
      <c r="B230" s="137"/>
      <c r="C230" s="127"/>
      <c r="D230" s="128"/>
      <c r="E230" s="129"/>
      <c r="F230" s="130"/>
      <c r="G230" s="131"/>
      <c r="H230" s="132"/>
      <c r="I230" s="133"/>
      <c r="J230" s="86"/>
      <c r="K230" s="134"/>
      <c r="L230" s="87"/>
      <c r="M230" s="135"/>
      <c r="N230" s="88"/>
    </row>
    <row r="231" spans="1:14" ht="26" customHeight="1">
      <c r="A231" s="138"/>
      <c r="B231" s="137"/>
      <c r="C231" s="127"/>
      <c r="D231" s="128"/>
      <c r="E231" s="129"/>
      <c r="F231" s="130"/>
      <c r="G231" s="131"/>
      <c r="H231" s="132"/>
      <c r="I231" s="133"/>
      <c r="J231" s="86"/>
      <c r="K231" s="134"/>
      <c r="L231" s="87"/>
      <c r="M231" s="135"/>
      <c r="N231" s="88"/>
    </row>
    <row r="232" spans="1:14" ht="26" customHeight="1">
      <c r="A232" s="138"/>
      <c r="B232" s="137"/>
      <c r="C232" s="127"/>
      <c r="D232" s="128"/>
      <c r="E232" s="129"/>
      <c r="F232" s="130"/>
      <c r="G232" s="131"/>
      <c r="H232" s="132"/>
      <c r="I232" s="133"/>
      <c r="J232" s="86"/>
      <c r="K232" s="134"/>
      <c r="L232" s="87"/>
      <c r="M232" s="135"/>
      <c r="N232" s="88"/>
    </row>
    <row r="233" spans="1:14" ht="26" customHeight="1">
      <c r="A233" s="138"/>
      <c r="B233" s="139"/>
      <c r="C233" s="127"/>
      <c r="D233" s="128"/>
      <c r="E233" s="129"/>
      <c r="F233" s="130"/>
      <c r="G233" s="131"/>
      <c r="H233" s="132"/>
      <c r="I233" s="133"/>
      <c r="J233" s="86"/>
      <c r="K233" s="134"/>
      <c r="L233" s="87"/>
      <c r="M233" s="135"/>
      <c r="N233" s="88"/>
    </row>
    <row r="234" spans="1:14" ht="26" customHeight="1">
      <c r="A234" s="138"/>
      <c r="B234" s="140"/>
      <c r="C234" s="127"/>
      <c r="D234" s="128"/>
      <c r="E234" s="129"/>
      <c r="F234" s="130"/>
      <c r="G234" s="131"/>
      <c r="H234" s="132"/>
      <c r="I234" s="133"/>
      <c r="J234" s="86"/>
      <c r="K234" s="134"/>
      <c r="L234" s="87"/>
      <c r="M234" s="135"/>
      <c r="N234" s="88"/>
    </row>
    <row r="235" spans="1:14" ht="26" customHeight="1">
      <c r="A235" s="138"/>
      <c r="B235" s="137"/>
      <c r="C235" s="127"/>
      <c r="D235" s="128"/>
      <c r="E235" s="129"/>
      <c r="F235" s="130"/>
      <c r="G235" s="131"/>
      <c r="H235" s="132"/>
      <c r="I235" s="133"/>
      <c r="J235" s="86"/>
      <c r="K235" s="134"/>
      <c r="L235" s="87"/>
      <c r="M235" s="135"/>
      <c r="N235" s="88"/>
    </row>
    <row r="236" spans="1:14" ht="26" customHeight="1">
      <c r="A236" s="138"/>
      <c r="B236" s="137"/>
      <c r="C236" s="127"/>
      <c r="D236" s="128"/>
      <c r="E236" s="129"/>
      <c r="F236" s="130"/>
      <c r="G236" s="131"/>
      <c r="H236" s="132"/>
      <c r="I236" s="133"/>
      <c r="J236" s="86"/>
      <c r="K236" s="134"/>
      <c r="L236" s="87"/>
      <c r="M236" s="135"/>
      <c r="N236" s="88"/>
    </row>
    <row r="237" spans="1:14" ht="26" customHeight="1">
      <c r="A237" s="138"/>
      <c r="B237" s="137"/>
      <c r="C237" s="127"/>
      <c r="D237" s="128"/>
      <c r="E237" s="129"/>
      <c r="F237" s="130"/>
      <c r="G237" s="131"/>
      <c r="H237" s="132"/>
      <c r="I237" s="133"/>
      <c r="J237" s="86"/>
      <c r="K237" s="134"/>
      <c r="L237" s="87"/>
      <c r="M237" s="135"/>
      <c r="N237" s="88"/>
    </row>
    <row r="238" spans="1:14" ht="26" customHeight="1">
      <c r="A238" s="138"/>
      <c r="B238" s="137"/>
      <c r="C238" s="127"/>
      <c r="D238" s="128"/>
      <c r="E238" s="129"/>
      <c r="F238" s="130"/>
      <c r="G238" s="131"/>
      <c r="H238" s="132"/>
      <c r="I238" s="133"/>
      <c r="J238" s="86"/>
      <c r="K238" s="134"/>
      <c r="L238" s="87"/>
      <c r="M238" s="135"/>
      <c r="N238" s="88"/>
    </row>
    <row r="239" spans="1:14" ht="26" customHeight="1">
      <c r="A239" s="138"/>
      <c r="B239" s="137"/>
      <c r="C239" s="127"/>
      <c r="D239" s="128"/>
      <c r="E239" s="129"/>
      <c r="F239" s="130"/>
      <c r="G239" s="131"/>
      <c r="H239" s="132"/>
      <c r="I239" s="133"/>
      <c r="J239" s="86"/>
      <c r="K239" s="134"/>
      <c r="L239" s="87"/>
      <c r="M239" s="135"/>
      <c r="N239" s="88"/>
    </row>
    <row r="240" spans="1:14" ht="26" customHeight="1">
      <c r="A240" s="138"/>
      <c r="B240" s="137"/>
      <c r="C240" s="127"/>
      <c r="D240" s="128"/>
      <c r="E240" s="129"/>
      <c r="F240" s="130"/>
      <c r="G240" s="131"/>
      <c r="H240" s="132"/>
      <c r="I240" s="133"/>
      <c r="J240" s="86"/>
      <c r="K240" s="134"/>
      <c r="L240" s="87"/>
      <c r="M240" s="135"/>
      <c r="N240" s="88"/>
    </row>
    <row r="241" spans="1:14" ht="26" customHeight="1">
      <c r="A241" s="138"/>
      <c r="B241" s="137"/>
      <c r="C241" s="127"/>
      <c r="D241" s="128"/>
      <c r="E241" s="129"/>
      <c r="F241" s="130"/>
      <c r="G241" s="131"/>
      <c r="H241" s="132"/>
      <c r="I241" s="133"/>
      <c r="J241" s="86"/>
      <c r="K241" s="134"/>
      <c r="L241" s="87"/>
      <c r="M241" s="135"/>
      <c r="N241" s="88"/>
    </row>
    <row r="242" spans="1:14" ht="26" customHeight="1">
      <c r="A242" s="138"/>
      <c r="B242" s="137"/>
      <c r="C242" s="127"/>
      <c r="D242" s="128"/>
      <c r="E242" s="129"/>
      <c r="F242" s="130"/>
      <c r="G242" s="131"/>
      <c r="H242" s="132"/>
      <c r="I242" s="133"/>
      <c r="J242" s="86"/>
      <c r="K242" s="134"/>
      <c r="L242" s="87"/>
      <c r="M242" s="135"/>
      <c r="N242" s="88"/>
    </row>
    <row r="243" spans="1:14" ht="26" customHeight="1">
      <c r="A243" s="138"/>
      <c r="B243" s="137"/>
      <c r="C243" s="127"/>
      <c r="D243" s="128"/>
      <c r="E243" s="129"/>
      <c r="F243" s="130"/>
      <c r="G243" s="131"/>
      <c r="H243" s="132"/>
      <c r="I243" s="133"/>
      <c r="J243" s="86"/>
      <c r="K243" s="134"/>
      <c r="L243" s="87"/>
      <c r="M243" s="135"/>
      <c r="N243" s="88"/>
    </row>
    <row r="244" spans="1:14" ht="26" customHeight="1">
      <c r="A244" s="138"/>
      <c r="B244" s="137"/>
      <c r="C244" s="127"/>
      <c r="D244" s="128"/>
      <c r="E244" s="129"/>
      <c r="F244" s="130"/>
      <c r="G244" s="131"/>
      <c r="H244" s="132"/>
      <c r="I244" s="133"/>
      <c r="J244" s="86"/>
      <c r="K244" s="134"/>
      <c r="L244" s="87"/>
      <c r="M244" s="135"/>
      <c r="N244" s="88"/>
    </row>
    <row r="245" spans="1:14" ht="26" customHeight="1">
      <c r="A245" s="138"/>
      <c r="B245" s="137"/>
      <c r="C245" s="127"/>
      <c r="D245" s="128"/>
      <c r="E245" s="129"/>
      <c r="F245" s="130"/>
      <c r="G245" s="131"/>
      <c r="H245" s="132"/>
      <c r="I245" s="133"/>
      <c r="J245" s="86"/>
      <c r="K245" s="134"/>
      <c r="L245" s="87"/>
      <c r="M245" s="135"/>
      <c r="N245" s="88"/>
    </row>
    <row r="246" spans="1:14" ht="26" customHeight="1">
      <c r="A246" s="138"/>
      <c r="B246" s="137"/>
      <c r="C246" s="127"/>
      <c r="D246" s="128"/>
      <c r="E246" s="129"/>
      <c r="F246" s="130"/>
      <c r="G246" s="131"/>
      <c r="H246" s="132"/>
      <c r="I246" s="133"/>
      <c r="J246" s="86"/>
      <c r="K246" s="134"/>
      <c r="L246" s="87"/>
      <c r="M246" s="135"/>
      <c r="N246" s="88"/>
    </row>
    <row r="247" spans="1:14" ht="26" customHeight="1">
      <c r="A247" s="138"/>
      <c r="B247" s="137"/>
      <c r="C247" s="127"/>
      <c r="D247" s="128"/>
      <c r="E247" s="129"/>
      <c r="F247" s="130"/>
      <c r="G247" s="131"/>
      <c r="H247" s="132"/>
      <c r="I247" s="133"/>
      <c r="J247" s="86"/>
      <c r="K247" s="134"/>
      <c r="L247" s="87"/>
      <c r="M247" s="135"/>
      <c r="N247" s="88"/>
    </row>
    <row r="248" spans="1:14" ht="26" customHeight="1">
      <c r="A248" s="138"/>
      <c r="B248" s="137" t="s">
        <v>15</v>
      </c>
      <c r="C248" s="127"/>
      <c r="D248" s="128"/>
      <c r="E248" s="129"/>
      <c r="F248" s="130"/>
      <c r="G248" s="131"/>
      <c r="H248" s="132"/>
      <c r="I248" s="133"/>
      <c r="J248" s="86"/>
      <c r="K248" s="134"/>
      <c r="L248" s="87"/>
      <c r="M248" s="135"/>
      <c r="N248" s="88"/>
    </row>
    <row r="249" spans="1:14" ht="26" customHeight="1">
      <c r="A249" s="138"/>
      <c r="B249" s="137" t="s">
        <v>15</v>
      </c>
      <c r="C249" s="127"/>
      <c r="D249" s="128"/>
      <c r="E249" s="129"/>
      <c r="F249" s="130"/>
      <c r="G249" s="131"/>
      <c r="H249" s="132"/>
      <c r="I249" s="133"/>
      <c r="J249" s="86"/>
      <c r="K249" s="134"/>
      <c r="L249" s="87"/>
      <c r="M249" s="135"/>
      <c r="N249" s="88"/>
    </row>
    <row r="250" spans="1:14" ht="26" customHeight="1">
      <c r="A250" s="138"/>
      <c r="B250" s="137" t="s">
        <v>15</v>
      </c>
      <c r="C250" s="127"/>
      <c r="D250" s="128"/>
      <c r="E250" s="129"/>
      <c r="F250" s="130"/>
      <c r="G250" s="131"/>
      <c r="H250" s="132"/>
      <c r="I250" s="133"/>
      <c r="J250" s="86"/>
      <c r="K250" s="134"/>
      <c r="L250" s="87"/>
      <c r="M250" s="135"/>
      <c r="N250" s="88"/>
    </row>
    <row r="251" spans="1:14" ht="26" customHeight="1">
      <c r="A251" s="138"/>
      <c r="B251" s="137" t="s">
        <v>15</v>
      </c>
      <c r="C251" s="127"/>
      <c r="D251" s="128"/>
      <c r="E251" s="129"/>
      <c r="F251" s="130"/>
      <c r="G251" s="131"/>
      <c r="H251" s="132"/>
      <c r="I251" s="133"/>
      <c r="J251" s="86"/>
      <c r="K251" s="134"/>
      <c r="L251" s="87"/>
      <c r="M251" s="135"/>
      <c r="N251" s="88"/>
    </row>
    <row r="252" spans="1:14" ht="26" customHeight="1">
      <c r="A252" s="138"/>
      <c r="B252" s="137" t="s">
        <v>15</v>
      </c>
      <c r="C252" s="127"/>
      <c r="D252" s="128"/>
      <c r="E252" s="129"/>
      <c r="F252" s="130"/>
      <c r="G252" s="131"/>
      <c r="H252" s="132"/>
      <c r="I252" s="133"/>
      <c r="J252" s="86"/>
      <c r="K252" s="134"/>
      <c r="L252" s="87"/>
      <c r="M252" s="135"/>
      <c r="N252" s="88"/>
    </row>
    <row r="253" spans="1:14" ht="26" customHeight="1">
      <c r="A253" s="138"/>
      <c r="B253" s="137" t="s">
        <v>15</v>
      </c>
      <c r="C253" s="127"/>
      <c r="D253" s="128"/>
      <c r="E253" s="129"/>
      <c r="F253" s="130"/>
      <c r="G253" s="131"/>
      <c r="H253" s="132"/>
      <c r="I253" s="133"/>
      <c r="J253" s="86"/>
      <c r="K253" s="134"/>
      <c r="L253" s="87"/>
      <c r="M253" s="135"/>
      <c r="N253" s="88"/>
    </row>
    <row r="254" spans="1:14" ht="26" customHeight="1">
      <c r="A254" s="138"/>
      <c r="B254" s="137" t="s">
        <v>15</v>
      </c>
      <c r="C254" s="127"/>
      <c r="D254" s="128"/>
      <c r="E254" s="129"/>
      <c r="F254" s="130"/>
      <c r="G254" s="131"/>
      <c r="H254" s="132"/>
      <c r="I254" s="133"/>
      <c r="J254" s="86"/>
      <c r="K254" s="134"/>
      <c r="L254" s="87"/>
      <c r="M254" s="135"/>
      <c r="N254" s="88"/>
    </row>
    <row r="255" spans="1:14" ht="26" customHeight="1">
      <c r="A255" s="138"/>
      <c r="B255" s="137" t="s">
        <v>15</v>
      </c>
      <c r="C255" s="127"/>
      <c r="D255" s="128"/>
      <c r="E255" s="129"/>
      <c r="F255" s="130"/>
      <c r="G255" s="131"/>
      <c r="H255" s="132"/>
      <c r="I255" s="133"/>
      <c r="J255" s="86"/>
      <c r="K255" s="134"/>
      <c r="L255" s="87"/>
      <c r="M255" s="135"/>
      <c r="N255" s="88"/>
    </row>
    <row r="256" spans="1:14" ht="26" customHeight="1">
      <c r="A256" s="138"/>
      <c r="B256" s="137" t="s">
        <v>15</v>
      </c>
      <c r="C256" s="127"/>
      <c r="D256" s="128"/>
      <c r="E256" s="129"/>
      <c r="F256" s="130"/>
      <c r="G256" s="131"/>
      <c r="H256" s="132"/>
      <c r="I256" s="133"/>
      <c r="J256" s="86"/>
      <c r="K256" s="134"/>
      <c r="L256" s="87"/>
      <c r="M256" s="135"/>
      <c r="N256" s="88"/>
    </row>
    <row r="257" spans="1:14" ht="26" customHeight="1">
      <c r="A257" s="138"/>
      <c r="B257" s="137" t="s">
        <v>15</v>
      </c>
      <c r="C257" s="127"/>
      <c r="D257" s="128"/>
      <c r="E257" s="129"/>
      <c r="F257" s="130"/>
      <c r="G257" s="131"/>
      <c r="H257" s="132"/>
      <c r="I257" s="133"/>
      <c r="J257" s="86"/>
      <c r="K257" s="134"/>
      <c r="L257" s="87"/>
      <c r="M257" s="135"/>
      <c r="N257" s="88"/>
    </row>
    <row r="258" spans="1:14" ht="26" customHeight="1">
      <c r="A258" s="138"/>
      <c r="B258" s="138"/>
      <c r="C258" s="127"/>
      <c r="D258" s="128"/>
      <c r="E258" s="129"/>
      <c r="F258" s="130"/>
      <c r="G258" s="131"/>
      <c r="H258" s="132"/>
      <c r="I258" s="133"/>
      <c r="J258" s="86"/>
      <c r="K258" s="134"/>
      <c r="L258" s="87"/>
      <c r="M258" s="135"/>
      <c r="N258" s="88"/>
    </row>
    <row r="259" spans="1:14" ht="26" customHeight="1">
      <c r="A259" s="138"/>
      <c r="B259" s="138"/>
      <c r="C259" s="127"/>
      <c r="D259" s="128"/>
      <c r="E259" s="129"/>
      <c r="F259" s="130"/>
      <c r="G259" s="131"/>
      <c r="H259" s="132"/>
      <c r="I259" s="133"/>
      <c r="J259" s="86"/>
      <c r="K259" s="134"/>
      <c r="L259" s="87"/>
      <c r="M259" s="135"/>
      <c r="N259" s="88"/>
    </row>
    <row r="260" spans="1:14" ht="26" customHeight="1">
      <c r="A260" s="138"/>
      <c r="B260" s="140"/>
      <c r="C260" s="127"/>
      <c r="D260" s="128"/>
      <c r="E260" s="129"/>
      <c r="F260" s="130"/>
      <c r="G260" s="131"/>
      <c r="H260" s="132"/>
      <c r="I260" s="133"/>
      <c r="J260" s="86"/>
      <c r="K260" s="134"/>
      <c r="L260" s="87"/>
      <c r="M260" s="135"/>
      <c r="N260" s="88"/>
    </row>
    <row r="261" spans="1:14" ht="26" customHeight="1">
      <c r="A261" s="138"/>
      <c r="B261" s="137"/>
      <c r="C261" s="127"/>
      <c r="D261" s="128"/>
      <c r="E261" s="129"/>
      <c r="F261" s="130"/>
      <c r="G261" s="131"/>
      <c r="H261" s="132"/>
      <c r="I261" s="133"/>
      <c r="J261" s="86"/>
      <c r="K261" s="134"/>
      <c r="L261" s="87"/>
      <c r="M261" s="135"/>
      <c r="N261" s="88"/>
    </row>
    <row r="262" spans="1:14" ht="26" customHeight="1">
      <c r="A262" s="138"/>
      <c r="B262" s="137"/>
      <c r="C262" s="127"/>
      <c r="D262" s="128"/>
      <c r="E262" s="129"/>
      <c r="F262" s="130"/>
      <c r="G262" s="131"/>
      <c r="H262" s="132"/>
      <c r="I262" s="133"/>
      <c r="J262" s="86"/>
      <c r="K262" s="134"/>
      <c r="L262" s="87"/>
      <c r="M262" s="135"/>
      <c r="N262" s="88"/>
    </row>
    <row r="263" spans="1:14" ht="26" customHeight="1">
      <c r="A263" s="138"/>
      <c r="B263" s="137"/>
      <c r="C263" s="127"/>
      <c r="D263" s="128"/>
      <c r="E263" s="129"/>
      <c r="F263" s="130"/>
      <c r="G263" s="131"/>
      <c r="H263" s="132"/>
      <c r="I263" s="133"/>
      <c r="J263" s="86"/>
      <c r="K263" s="134"/>
      <c r="L263" s="87"/>
      <c r="M263" s="135"/>
      <c r="N263" s="88"/>
    </row>
    <row r="264" spans="1:14" ht="26" customHeight="1">
      <c r="A264" s="138"/>
      <c r="B264" s="137"/>
      <c r="C264" s="127"/>
      <c r="D264" s="128"/>
      <c r="E264" s="129"/>
      <c r="F264" s="130"/>
      <c r="G264" s="131"/>
      <c r="H264" s="132"/>
      <c r="I264" s="133"/>
      <c r="J264" s="86"/>
      <c r="K264" s="134"/>
      <c r="L264" s="87"/>
      <c r="M264" s="135"/>
      <c r="N264" s="88"/>
    </row>
    <row r="265" spans="1:14" ht="26" customHeight="1">
      <c r="A265" s="138"/>
      <c r="B265" s="137"/>
      <c r="C265" s="127"/>
      <c r="D265" s="128"/>
      <c r="E265" s="129"/>
      <c r="F265" s="130"/>
      <c r="G265" s="131"/>
      <c r="H265" s="132"/>
      <c r="I265" s="133"/>
      <c r="J265" s="86"/>
      <c r="K265" s="134"/>
      <c r="L265" s="87"/>
      <c r="M265" s="135"/>
      <c r="N265" s="88"/>
    </row>
    <row r="266" spans="1:14" ht="26" customHeight="1">
      <c r="A266" s="138"/>
      <c r="B266" s="137"/>
      <c r="C266" s="127"/>
      <c r="D266" s="128"/>
      <c r="E266" s="129"/>
      <c r="F266" s="130"/>
      <c r="G266" s="131"/>
      <c r="H266" s="132"/>
      <c r="I266" s="133"/>
      <c r="J266" s="86"/>
      <c r="K266" s="134"/>
      <c r="L266" s="87"/>
      <c r="M266" s="135"/>
      <c r="N266" s="88"/>
    </row>
    <row r="267" spans="1:14" ht="26" customHeight="1">
      <c r="A267" s="138"/>
      <c r="B267" s="137"/>
      <c r="C267" s="127"/>
      <c r="D267" s="128"/>
      <c r="E267" s="129"/>
      <c r="F267" s="130"/>
      <c r="G267" s="131"/>
      <c r="H267" s="132"/>
      <c r="I267" s="133"/>
      <c r="J267" s="86"/>
      <c r="K267" s="134"/>
      <c r="L267" s="87"/>
      <c r="M267" s="135"/>
      <c r="N267" s="88"/>
    </row>
    <row r="268" spans="1:14" ht="26" customHeight="1">
      <c r="A268" s="138"/>
      <c r="B268" s="137"/>
      <c r="C268" s="127"/>
      <c r="D268" s="128"/>
      <c r="E268" s="129"/>
      <c r="F268" s="130"/>
      <c r="G268" s="131"/>
      <c r="H268" s="132"/>
      <c r="I268" s="133"/>
      <c r="J268" s="86"/>
      <c r="K268" s="134"/>
      <c r="L268" s="87"/>
      <c r="M268" s="135"/>
      <c r="N268" s="88"/>
    </row>
    <row r="269" spans="1:14" ht="26" customHeight="1">
      <c r="A269" s="138"/>
      <c r="B269" s="137"/>
      <c r="C269" s="127"/>
      <c r="D269" s="128"/>
      <c r="E269" s="129"/>
      <c r="F269" s="130"/>
      <c r="G269" s="131"/>
      <c r="H269" s="132"/>
      <c r="I269" s="133"/>
      <c r="J269" s="86"/>
      <c r="K269" s="134"/>
      <c r="L269" s="87"/>
      <c r="M269" s="135"/>
      <c r="N269" s="88"/>
    </row>
    <row r="270" spans="1:14" ht="26" customHeight="1">
      <c r="A270" s="138"/>
      <c r="B270" s="137"/>
      <c r="C270" s="127"/>
      <c r="D270" s="128"/>
      <c r="E270" s="129"/>
      <c r="F270" s="130"/>
      <c r="G270" s="131"/>
      <c r="H270" s="132"/>
      <c r="I270" s="133"/>
      <c r="J270" s="86"/>
      <c r="K270" s="134"/>
      <c r="L270" s="87"/>
      <c r="M270" s="135"/>
      <c r="N270" s="88"/>
    </row>
    <row r="271" spans="1:14" ht="26" customHeight="1">
      <c r="A271" s="138"/>
      <c r="B271" s="137"/>
      <c r="C271" s="127"/>
      <c r="D271" s="128"/>
      <c r="E271" s="129"/>
      <c r="F271" s="130"/>
      <c r="G271" s="131"/>
      <c r="H271" s="132"/>
      <c r="I271" s="133"/>
      <c r="J271" s="86"/>
      <c r="K271" s="134"/>
      <c r="L271" s="87"/>
      <c r="M271" s="135"/>
      <c r="N271" s="88"/>
    </row>
    <row r="272" spans="1:14" ht="26" customHeight="1">
      <c r="A272" s="138"/>
      <c r="B272" s="137"/>
      <c r="C272" s="127"/>
      <c r="D272" s="128"/>
      <c r="E272" s="129"/>
      <c r="F272" s="130"/>
      <c r="G272" s="131"/>
      <c r="H272" s="132"/>
      <c r="I272" s="133"/>
      <c r="J272" s="86"/>
      <c r="K272" s="134"/>
      <c r="L272" s="87"/>
      <c r="M272" s="135"/>
      <c r="N272" s="88"/>
    </row>
    <row r="273" spans="1:14" ht="26" customHeight="1">
      <c r="A273" s="138"/>
      <c r="B273" s="137"/>
      <c r="C273" s="127"/>
      <c r="D273" s="128"/>
      <c r="E273" s="129"/>
      <c r="F273" s="130"/>
      <c r="G273" s="131"/>
      <c r="H273" s="132"/>
      <c r="I273" s="133"/>
      <c r="J273" s="86"/>
      <c r="K273" s="134"/>
      <c r="L273" s="87"/>
      <c r="M273" s="135"/>
      <c r="N273" s="88"/>
    </row>
    <row r="274" spans="1:14" ht="26" customHeight="1">
      <c r="A274" s="138"/>
      <c r="B274" s="137"/>
      <c r="C274" s="127"/>
      <c r="D274" s="128"/>
      <c r="E274" s="129"/>
      <c r="F274" s="130"/>
      <c r="G274" s="131"/>
      <c r="H274" s="132"/>
      <c r="I274" s="133"/>
      <c r="J274" s="86"/>
      <c r="K274" s="134"/>
      <c r="L274" s="87"/>
      <c r="M274" s="135"/>
      <c r="N274" s="88"/>
    </row>
    <row r="275" spans="1:14" ht="26" customHeight="1">
      <c r="A275" s="138"/>
      <c r="B275" s="137"/>
      <c r="C275" s="127"/>
      <c r="D275" s="128"/>
      <c r="E275" s="129"/>
      <c r="F275" s="130"/>
      <c r="G275" s="131"/>
      <c r="H275" s="132"/>
      <c r="I275" s="133"/>
      <c r="J275" s="86"/>
      <c r="K275" s="134"/>
      <c r="L275" s="87"/>
      <c r="M275" s="135"/>
      <c r="N275" s="88"/>
    </row>
    <row r="276" spans="1:14" ht="26" customHeight="1">
      <c r="A276" s="138"/>
      <c r="B276" s="137" t="s">
        <v>15</v>
      </c>
      <c r="C276" s="127"/>
      <c r="D276" s="128"/>
      <c r="E276" s="129"/>
      <c r="F276" s="130"/>
      <c r="G276" s="131"/>
      <c r="H276" s="132"/>
      <c r="I276" s="133"/>
      <c r="J276" s="86"/>
      <c r="K276" s="134"/>
      <c r="L276" s="87"/>
      <c r="M276" s="135"/>
      <c r="N276" s="88"/>
    </row>
    <row r="277" spans="1:14" ht="26" customHeight="1">
      <c r="A277" s="138"/>
      <c r="B277" s="137" t="s">
        <v>15</v>
      </c>
      <c r="C277" s="127"/>
      <c r="D277" s="128"/>
      <c r="E277" s="129"/>
      <c r="F277" s="130"/>
      <c r="G277" s="131"/>
      <c r="H277" s="132"/>
      <c r="I277" s="133"/>
      <c r="J277" s="86"/>
      <c r="K277" s="134"/>
      <c r="L277" s="87"/>
      <c r="M277" s="135"/>
      <c r="N277" s="88"/>
    </row>
    <row r="278" spans="1:14" ht="26" customHeight="1">
      <c r="A278" s="138"/>
      <c r="B278" s="137" t="s">
        <v>15</v>
      </c>
      <c r="C278" s="127"/>
      <c r="D278" s="128"/>
      <c r="E278" s="129"/>
      <c r="F278" s="130"/>
      <c r="G278" s="131"/>
      <c r="H278" s="132"/>
      <c r="I278" s="133"/>
      <c r="J278" s="86"/>
      <c r="K278" s="134"/>
      <c r="L278" s="87"/>
      <c r="M278" s="135"/>
      <c r="N278" s="88"/>
    </row>
    <row r="279" spans="1:14" ht="26" customHeight="1">
      <c r="A279" s="138"/>
      <c r="B279" s="137" t="s">
        <v>15</v>
      </c>
      <c r="C279" s="127"/>
      <c r="D279" s="128"/>
      <c r="E279" s="129"/>
      <c r="F279" s="130"/>
      <c r="G279" s="131"/>
      <c r="H279" s="132"/>
      <c r="I279" s="133"/>
      <c r="J279" s="86"/>
      <c r="K279" s="134"/>
      <c r="L279" s="87"/>
      <c r="M279" s="135"/>
      <c r="N279" s="88"/>
    </row>
    <row r="280" spans="1:14" ht="26" customHeight="1">
      <c r="A280" s="138"/>
      <c r="B280" s="137" t="s">
        <v>15</v>
      </c>
      <c r="C280" s="127"/>
      <c r="D280" s="128"/>
      <c r="E280" s="129"/>
      <c r="F280" s="130"/>
      <c r="G280" s="131"/>
      <c r="H280" s="132"/>
      <c r="I280" s="133"/>
      <c r="J280" s="86"/>
      <c r="K280" s="134"/>
      <c r="L280" s="87"/>
      <c r="M280" s="135"/>
      <c r="N280" s="88"/>
    </row>
    <row r="281" spans="1:14" ht="26" customHeight="1">
      <c r="A281" s="138"/>
      <c r="B281" s="137" t="s">
        <v>15</v>
      </c>
      <c r="C281" s="127"/>
      <c r="D281" s="128"/>
      <c r="E281" s="129"/>
      <c r="F281" s="130"/>
      <c r="G281" s="131"/>
      <c r="H281" s="132"/>
      <c r="I281" s="133"/>
      <c r="J281" s="86"/>
      <c r="K281" s="134"/>
      <c r="L281" s="87"/>
      <c r="M281" s="135"/>
      <c r="N281" s="88"/>
    </row>
    <row r="282" spans="1:14" ht="26" customHeight="1">
      <c r="A282" s="138"/>
      <c r="B282" s="137" t="s">
        <v>15</v>
      </c>
      <c r="C282" s="127"/>
      <c r="D282" s="128"/>
      <c r="E282" s="129"/>
      <c r="F282" s="130"/>
      <c r="G282" s="131"/>
      <c r="H282" s="132"/>
      <c r="I282" s="133"/>
      <c r="J282" s="86"/>
      <c r="K282" s="134"/>
      <c r="L282" s="87"/>
      <c r="M282" s="135"/>
      <c r="N282" s="88"/>
    </row>
    <row r="283" spans="1:14" ht="26" customHeight="1">
      <c r="A283" s="138"/>
      <c r="B283" s="137" t="s">
        <v>15</v>
      </c>
      <c r="C283" s="127"/>
      <c r="D283" s="128"/>
      <c r="E283" s="129"/>
      <c r="F283" s="130"/>
      <c r="G283" s="131"/>
      <c r="H283" s="132"/>
      <c r="I283" s="133"/>
      <c r="J283" s="86"/>
      <c r="K283" s="134"/>
      <c r="L283" s="87"/>
      <c r="M283" s="135"/>
      <c r="N283" s="88"/>
    </row>
    <row r="284" spans="1:14" ht="26" customHeight="1">
      <c r="A284" s="138"/>
      <c r="B284" s="137" t="s">
        <v>15</v>
      </c>
      <c r="C284" s="127"/>
      <c r="D284" s="128"/>
      <c r="E284" s="129"/>
      <c r="F284" s="130"/>
      <c r="G284" s="131"/>
      <c r="H284" s="132"/>
      <c r="I284" s="133"/>
      <c r="J284" s="86"/>
      <c r="K284" s="134"/>
      <c r="L284" s="87"/>
      <c r="M284" s="135"/>
      <c r="N284" s="88"/>
    </row>
    <row r="285" spans="1:14" ht="26" customHeight="1">
      <c r="A285" s="138"/>
      <c r="B285" s="137" t="s">
        <v>15</v>
      </c>
      <c r="C285" s="127"/>
      <c r="D285" s="128"/>
      <c r="E285" s="129"/>
      <c r="F285" s="130"/>
      <c r="G285" s="131"/>
      <c r="H285" s="132"/>
      <c r="I285" s="133"/>
      <c r="J285" s="86"/>
      <c r="K285" s="134"/>
      <c r="L285" s="87"/>
      <c r="M285" s="135"/>
      <c r="N285" s="88"/>
    </row>
    <row r="286" spans="1:14" ht="26" customHeight="1">
      <c r="A286" s="138"/>
      <c r="B286" s="138"/>
      <c r="C286" s="127"/>
      <c r="D286" s="128"/>
      <c r="E286" s="129"/>
      <c r="F286" s="130"/>
      <c r="G286" s="131"/>
      <c r="H286" s="132"/>
      <c r="I286" s="133"/>
      <c r="J286" s="86"/>
      <c r="K286" s="134"/>
      <c r="L286" s="87"/>
      <c r="M286" s="135"/>
      <c r="N286" s="88"/>
    </row>
    <row r="287" spans="1:14" ht="26" customHeight="1">
      <c r="A287" s="138"/>
      <c r="B287" s="138"/>
      <c r="C287" s="127"/>
      <c r="D287" s="128"/>
      <c r="E287" s="129"/>
      <c r="F287" s="130"/>
      <c r="G287" s="131"/>
      <c r="H287" s="132"/>
      <c r="I287" s="133"/>
      <c r="J287" s="86"/>
      <c r="K287" s="134"/>
      <c r="L287" s="87"/>
      <c r="M287" s="135"/>
      <c r="N287" s="88"/>
    </row>
    <row r="288" spans="1:14" ht="26" customHeight="1">
      <c r="A288" s="138"/>
      <c r="B288" s="140"/>
      <c r="C288" s="127"/>
      <c r="D288" s="128"/>
      <c r="E288" s="129"/>
      <c r="F288" s="130"/>
      <c r="G288" s="131"/>
      <c r="H288" s="132"/>
      <c r="I288" s="133"/>
      <c r="J288" s="86"/>
      <c r="K288" s="134"/>
      <c r="L288" s="87"/>
      <c r="M288" s="135"/>
      <c r="N288" s="88"/>
    </row>
    <row r="289" spans="1:14" ht="26" customHeight="1">
      <c r="A289" s="138"/>
      <c r="B289" s="137"/>
      <c r="C289" s="127"/>
      <c r="D289" s="128"/>
      <c r="E289" s="129"/>
      <c r="F289" s="130"/>
      <c r="G289" s="131"/>
      <c r="H289" s="132"/>
      <c r="I289" s="133"/>
      <c r="J289" s="86"/>
      <c r="K289" s="134"/>
      <c r="L289" s="87"/>
      <c r="M289" s="135"/>
      <c r="N289" s="88"/>
    </row>
    <row r="290" spans="1:14" ht="26" customHeight="1">
      <c r="A290" s="138"/>
      <c r="B290" s="137"/>
      <c r="C290" s="127"/>
      <c r="D290" s="128"/>
      <c r="E290" s="129"/>
      <c r="F290" s="130"/>
      <c r="G290" s="131"/>
      <c r="H290" s="132"/>
      <c r="I290" s="133"/>
      <c r="J290" s="86"/>
      <c r="K290" s="134"/>
      <c r="L290" s="87"/>
      <c r="M290" s="135"/>
      <c r="N290" s="88"/>
    </row>
    <row r="291" spans="1:14" ht="26" customHeight="1">
      <c r="A291" s="138"/>
      <c r="B291" s="137"/>
      <c r="C291" s="127"/>
      <c r="D291" s="128"/>
      <c r="E291" s="129"/>
      <c r="F291" s="130"/>
      <c r="G291" s="131"/>
      <c r="H291" s="132"/>
      <c r="I291" s="133"/>
      <c r="J291" s="86"/>
      <c r="K291" s="134"/>
      <c r="L291" s="87"/>
      <c r="M291" s="135"/>
      <c r="N291" s="88"/>
    </row>
    <row r="292" spans="1:14" ht="26" customHeight="1">
      <c r="A292" s="138"/>
      <c r="B292" s="137"/>
      <c r="C292" s="127"/>
      <c r="D292" s="128"/>
      <c r="E292" s="129"/>
      <c r="F292" s="130"/>
      <c r="G292" s="131"/>
      <c r="H292" s="132"/>
      <c r="I292" s="133"/>
      <c r="J292" s="86"/>
      <c r="K292" s="134"/>
      <c r="L292" s="87"/>
      <c r="M292" s="135"/>
      <c r="N292" s="88"/>
    </row>
    <row r="293" spans="1:14" ht="26" customHeight="1">
      <c r="A293" s="138"/>
      <c r="B293" s="137"/>
      <c r="C293" s="127"/>
      <c r="D293" s="128"/>
      <c r="E293" s="129"/>
      <c r="F293" s="130"/>
      <c r="G293" s="131"/>
      <c r="H293" s="132"/>
      <c r="I293" s="133"/>
      <c r="J293" s="86"/>
      <c r="K293" s="134"/>
      <c r="L293" s="87"/>
      <c r="M293" s="135"/>
      <c r="N293" s="88"/>
    </row>
    <row r="294" spans="1:14" ht="26" customHeight="1">
      <c r="A294" s="138"/>
      <c r="B294" s="137"/>
      <c r="C294" s="127"/>
      <c r="D294" s="128"/>
      <c r="E294" s="129"/>
      <c r="F294" s="130"/>
      <c r="G294" s="131"/>
      <c r="H294" s="132"/>
      <c r="I294" s="133"/>
      <c r="J294" s="86"/>
      <c r="K294" s="134"/>
      <c r="L294" s="87"/>
      <c r="M294" s="135"/>
      <c r="N294" s="88"/>
    </row>
    <row r="295" spans="1:14" ht="26" customHeight="1">
      <c r="A295" s="138"/>
      <c r="B295" s="137"/>
      <c r="C295" s="127"/>
      <c r="D295" s="128"/>
      <c r="E295" s="129"/>
      <c r="F295" s="130"/>
      <c r="G295" s="131"/>
      <c r="H295" s="132"/>
      <c r="I295" s="133"/>
      <c r="J295" s="86"/>
      <c r="K295" s="134"/>
      <c r="L295" s="87"/>
      <c r="M295" s="135"/>
      <c r="N295" s="88"/>
    </row>
    <row r="296" spans="1:14" ht="26" customHeight="1">
      <c r="A296" s="138"/>
      <c r="B296" s="137"/>
      <c r="C296" s="127"/>
      <c r="D296" s="128"/>
      <c r="E296" s="129"/>
      <c r="F296" s="130"/>
      <c r="G296" s="131"/>
      <c r="H296" s="132"/>
      <c r="I296" s="133"/>
      <c r="J296" s="86"/>
      <c r="K296" s="134"/>
      <c r="L296" s="87"/>
      <c r="M296" s="135"/>
      <c r="N296" s="88"/>
    </row>
    <row r="297" spans="1:14" ht="26" customHeight="1">
      <c r="A297" s="138"/>
      <c r="B297" s="137"/>
      <c r="C297" s="127"/>
      <c r="D297" s="128"/>
      <c r="E297" s="129"/>
      <c r="F297" s="130"/>
      <c r="G297" s="131"/>
      <c r="H297" s="132"/>
      <c r="I297" s="133"/>
      <c r="J297" s="86"/>
      <c r="K297" s="134"/>
      <c r="L297" s="87"/>
      <c r="M297" s="135"/>
      <c r="N297" s="88"/>
    </row>
    <row r="298" spans="1:14" ht="26" customHeight="1">
      <c r="A298" s="138"/>
      <c r="B298" s="137"/>
      <c r="C298" s="127"/>
      <c r="D298" s="128"/>
      <c r="E298" s="129"/>
      <c r="F298" s="130"/>
      <c r="G298" s="131"/>
      <c r="H298" s="132"/>
      <c r="I298" s="133"/>
      <c r="J298" s="86"/>
      <c r="K298" s="134"/>
      <c r="L298" s="87"/>
      <c r="M298" s="135"/>
      <c r="N298" s="88"/>
    </row>
    <row r="299" spans="1:14" ht="26" customHeight="1">
      <c r="A299" s="138"/>
      <c r="B299" s="137"/>
      <c r="C299" s="127"/>
      <c r="D299" s="128"/>
      <c r="E299" s="129"/>
      <c r="F299" s="130"/>
      <c r="G299" s="131"/>
      <c r="H299" s="132"/>
      <c r="I299" s="133"/>
      <c r="J299" s="86"/>
      <c r="K299" s="134"/>
      <c r="L299" s="87"/>
      <c r="M299" s="135"/>
      <c r="N299" s="88"/>
    </row>
    <row r="300" spans="1:14" ht="26" customHeight="1">
      <c r="A300" s="138"/>
      <c r="B300" s="137"/>
      <c r="C300" s="127"/>
      <c r="D300" s="128"/>
      <c r="E300" s="129"/>
      <c r="F300" s="130"/>
      <c r="G300" s="131"/>
      <c r="H300" s="132"/>
      <c r="I300" s="133"/>
      <c r="J300" s="86"/>
      <c r="K300" s="134"/>
      <c r="L300" s="87"/>
      <c r="M300" s="135"/>
      <c r="N300" s="88"/>
    </row>
    <row r="301" spans="1:14" ht="26" customHeight="1">
      <c r="A301" s="138"/>
      <c r="B301" s="137"/>
      <c r="C301" s="127"/>
      <c r="D301" s="128"/>
      <c r="E301" s="129"/>
      <c r="F301" s="130"/>
      <c r="G301" s="131"/>
      <c r="H301" s="132"/>
      <c r="I301" s="133"/>
      <c r="J301" s="86"/>
      <c r="K301" s="134"/>
      <c r="L301" s="87"/>
      <c r="M301" s="135"/>
      <c r="N301" s="88"/>
    </row>
    <row r="302" spans="1:14" ht="26" customHeight="1">
      <c r="A302" s="138"/>
      <c r="B302" s="137"/>
      <c r="C302" s="127"/>
      <c r="D302" s="128"/>
      <c r="E302" s="129"/>
      <c r="F302" s="130"/>
      <c r="G302" s="131"/>
      <c r="H302" s="132"/>
      <c r="I302" s="133"/>
      <c r="J302" s="86"/>
      <c r="K302" s="134"/>
      <c r="L302" s="87"/>
      <c r="M302" s="135"/>
      <c r="N302" s="88"/>
    </row>
    <row r="303" spans="1:14" ht="26" customHeight="1">
      <c r="A303" s="138"/>
      <c r="B303" s="137"/>
      <c r="C303" s="127"/>
      <c r="D303" s="128"/>
      <c r="E303" s="129"/>
      <c r="F303" s="130"/>
      <c r="G303" s="131"/>
      <c r="H303" s="132"/>
      <c r="I303" s="133"/>
      <c r="J303" s="86"/>
      <c r="K303" s="134"/>
      <c r="L303" s="87"/>
      <c r="M303" s="135"/>
      <c r="N303" s="88"/>
    </row>
    <row r="304" spans="1:14" ht="26" customHeight="1">
      <c r="A304" s="138"/>
      <c r="B304" s="137"/>
      <c r="C304" s="127"/>
      <c r="D304" s="128"/>
      <c r="E304" s="129"/>
      <c r="F304" s="130"/>
      <c r="G304" s="131"/>
      <c r="H304" s="132"/>
      <c r="I304" s="133"/>
      <c r="J304" s="86"/>
      <c r="K304" s="134"/>
      <c r="L304" s="87"/>
      <c r="M304" s="135"/>
      <c r="N304" s="88"/>
    </row>
    <row r="305" spans="1:14" ht="26" customHeight="1">
      <c r="A305" s="138"/>
      <c r="B305" s="137"/>
      <c r="C305" s="127"/>
      <c r="D305" s="128"/>
      <c r="E305" s="129"/>
      <c r="F305" s="130"/>
      <c r="G305" s="131"/>
      <c r="H305" s="132"/>
      <c r="I305" s="133"/>
      <c r="J305" s="86"/>
      <c r="K305" s="134"/>
      <c r="L305" s="87"/>
      <c r="M305" s="135"/>
      <c r="N305" s="88"/>
    </row>
    <row r="306" spans="1:14" ht="26" customHeight="1">
      <c r="A306" s="138"/>
      <c r="B306" s="137"/>
      <c r="C306" s="127"/>
      <c r="D306" s="128"/>
      <c r="E306" s="129"/>
      <c r="F306" s="130"/>
      <c r="G306" s="131"/>
      <c r="H306" s="132"/>
      <c r="I306" s="133"/>
      <c r="J306" s="86"/>
      <c r="K306" s="134"/>
      <c r="L306" s="87"/>
      <c r="M306" s="135"/>
      <c r="N306" s="88"/>
    </row>
    <row r="307" spans="1:14" ht="26" customHeight="1">
      <c r="A307" s="138"/>
      <c r="B307" s="137"/>
      <c r="C307" s="127"/>
      <c r="D307" s="128"/>
      <c r="E307" s="129"/>
      <c r="F307" s="130"/>
      <c r="G307" s="131"/>
      <c r="H307" s="132"/>
      <c r="I307" s="133"/>
      <c r="J307" s="86"/>
      <c r="K307" s="134"/>
      <c r="L307" s="87"/>
      <c r="M307" s="135"/>
      <c r="N307" s="88"/>
    </row>
    <row r="308" spans="1:14" ht="26" customHeight="1">
      <c r="A308" s="138"/>
      <c r="B308" s="137"/>
      <c r="C308" s="127"/>
      <c r="D308" s="128"/>
      <c r="E308" s="129"/>
      <c r="F308" s="130"/>
      <c r="G308" s="131"/>
      <c r="H308" s="132"/>
      <c r="I308" s="133"/>
      <c r="J308" s="86"/>
      <c r="K308" s="134"/>
      <c r="L308" s="87"/>
      <c r="M308" s="135"/>
      <c r="N308" s="88"/>
    </row>
    <row r="309" spans="1:14" ht="26" customHeight="1">
      <c r="A309" s="138"/>
      <c r="B309" s="137"/>
      <c r="C309" s="127"/>
      <c r="D309" s="128"/>
      <c r="E309" s="129"/>
      <c r="F309" s="130"/>
      <c r="G309" s="131"/>
      <c r="H309" s="132"/>
      <c r="I309" s="133"/>
      <c r="J309" s="86"/>
      <c r="K309" s="134"/>
      <c r="L309" s="87"/>
      <c r="M309" s="135"/>
      <c r="N309" s="88"/>
    </row>
    <row r="310" spans="1:14" ht="26" customHeight="1">
      <c r="A310" s="138"/>
      <c r="B310" s="137"/>
      <c r="C310" s="127"/>
      <c r="D310" s="128"/>
      <c r="E310" s="129"/>
      <c r="F310" s="130"/>
      <c r="G310" s="131"/>
      <c r="H310" s="132"/>
      <c r="I310" s="133"/>
      <c r="J310" s="86"/>
      <c r="K310" s="134"/>
      <c r="L310" s="87"/>
      <c r="M310" s="135"/>
      <c r="N310" s="88"/>
    </row>
    <row r="311" spans="1:14" ht="26" customHeight="1">
      <c r="A311" s="138"/>
      <c r="B311" s="137"/>
      <c r="C311" s="127"/>
      <c r="D311" s="128"/>
      <c r="E311" s="129"/>
      <c r="F311" s="130"/>
      <c r="G311" s="131"/>
      <c r="H311" s="132"/>
      <c r="I311" s="133"/>
      <c r="J311" s="86"/>
      <c r="K311" s="134"/>
      <c r="L311" s="87"/>
      <c r="M311" s="135"/>
      <c r="N311" s="88"/>
    </row>
    <row r="312" spans="1:14" ht="26" customHeight="1">
      <c r="A312" s="138"/>
      <c r="B312" s="137"/>
      <c r="C312" s="127"/>
      <c r="D312" s="128"/>
      <c r="E312" s="129"/>
      <c r="F312" s="130"/>
      <c r="G312" s="131"/>
      <c r="H312" s="132"/>
      <c r="I312" s="133"/>
      <c r="J312" s="86"/>
      <c r="K312" s="134"/>
      <c r="L312" s="87"/>
      <c r="M312" s="135"/>
      <c r="N312" s="88"/>
    </row>
    <row r="313" spans="1:14" ht="26" customHeight="1">
      <c r="A313" s="138"/>
      <c r="B313" s="137"/>
      <c r="C313" s="127"/>
      <c r="D313" s="128"/>
      <c r="E313" s="129"/>
      <c r="F313" s="130"/>
      <c r="G313" s="131"/>
      <c r="H313" s="132"/>
      <c r="I313" s="133"/>
      <c r="J313" s="86"/>
      <c r="K313" s="134"/>
      <c r="L313" s="87"/>
      <c r="M313" s="135"/>
      <c r="N313" s="88"/>
    </row>
    <row r="314" spans="1:14" ht="26" customHeight="1">
      <c r="A314" s="138"/>
      <c r="B314" s="137"/>
      <c r="C314" s="127"/>
      <c r="D314" s="128"/>
      <c r="E314" s="129"/>
      <c r="F314" s="130"/>
      <c r="G314" s="131"/>
      <c r="H314" s="132"/>
      <c r="I314" s="133"/>
      <c r="J314" s="86"/>
      <c r="K314" s="134"/>
      <c r="L314" s="87"/>
      <c r="M314" s="135"/>
      <c r="N314" s="88"/>
    </row>
    <row r="315" spans="1:14" ht="26" customHeight="1">
      <c r="A315" s="138"/>
      <c r="B315" s="137"/>
      <c r="C315" s="127"/>
      <c r="D315" s="128"/>
      <c r="E315" s="129"/>
      <c r="F315" s="130"/>
      <c r="G315" s="131"/>
      <c r="H315" s="132"/>
      <c r="I315" s="133"/>
      <c r="J315" s="86"/>
      <c r="K315" s="134"/>
      <c r="L315" s="87"/>
      <c r="M315" s="135"/>
      <c r="N315" s="88"/>
    </row>
    <row r="316" spans="1:14" ht="26" customHeight="1">
      <c r="A316" s="138"/>
      <c r="B316" s="137"/>
      <c r="C316" s="127"/>
      <c r="D316" s="128"/>
      <c r="E316" s="129"/>
      <c r="F316" s="130"/>
      <c r="G316" s="131"/>
      <c r="H316" s="132"/>
      <c r="I316" s="133"/>
      <c r="J316" s="86"/>
      <c r="K316" s="134"/>
      <c r="L316" s="87"/>
      <c r="M316" s="135"/>
      <c r="N316" s="88"/>
    </row>
    <row r="317" spans="1:14" ht="26" customHeight="1">
      <c r="A317" s="138"/>
      <c r="B317" s="137"/>
      <c r="C317" s="127"/>
      <c r="D317" s="128"/>
      <c r="E317" s="129"/>
      <c r="F317" s="130"/>
      <c r="G317" s="131"/>
      <c r="H317" s="132"/>
      <c r="I317" s="133"/>
      <c r="J317" s="86"/>
      <c r="K317" s="134"/>
      <c r="L317" s="87"/>
      <c r="M317" s="135"/>
      <c r="N317" s="88"/>
    </row>
    <row r="318" spans="1:14" ht="26" customHeight="1">
      <c r="A318" s="138"/>
      <c r="B318" s="137" t="s">
        <v>15</v>
      </c>
      <c r="C318" s="127"/>
      <c r="D318" s="128"/>
      <c r="E318" s="129"/>
      <c r="F318" s="130"/>
      <c r="G318" s="131"/>
      <c r="H318" s="132"/>
      <c r="I318" s="133"/>
      <c r="J318" s="86"/>
      <c r="K318" s="134"/>
      <c r="L318" s="87"/>
      <c r="M318" s="135"/>
      <c r="N318" s="88"/>
    </row>
    <row r="319" spans="1:14" ht="26" customHeight="1">
      <c r="A319" s="138"/>
      <c r="B319" s="137" t="s">
        <v>15</v>
      </c>
      <c r="C319" s="127"/>
      <c r="D319" s="128"/>
      <c r="E319" s="129"/>
      <c r="F319" s="130"/>
      <c r="G319" s="131"/>
      <c r="H319" s="132"/>
      <c r="I319" s="133"/>
      <c r="J319" s="86"/>
      <c r="K319" s="134"/>
      <c r="L319" s="87"/>
      <c r="M319" s="135"/>
      <c r="N319" s="88"/>
    </row>
    <row r="320" spans="1:14" ht="26" customHeight="1">
      <c r="A320" s="138"/>
      <c r="B320" s="137" t="s">
        <v>15</v>
      </c>
      <c r="C320" s="127"/>
      <c r="D320" s="128"/>
      <c r="E320" s="129"/>
      <c r="F320" s="130"/>
      <c r="G320" s="131"/>
      <c r="H320" s="132"/>
      <c r="I320" s="133"/>
      <c r="J320" s="86"/>
      <c r="K320" s="134"/>
      <c r="L320" s="87"/>
      <c r="M320" s="135"/>
      <c r="N320" s="88"/>
    </row>
    <row r="321" spans="1:14" ht="26" customHeight="1">
      <c r="A321" s="138"/>
      <c r="B321" s="137" t="s">
        <v>15</v>
      </c>
      <c r="C321" s="127"/>
      <c r="D321" s="128"/>
      <c r="E321" s="129"/>
      <c r="F321" s="130"/>
      <c r="G321" s="131"/>
      <c r="H321" s="132"/>
      <c r="I321" s="133"/>
      <c r="J321" s="86"/>
      <c r="K321" s="134"/>
      <c r="L321" s="87"/>
      <c r="M321" s="135"/>
      <c r="N321" s="88"/>
    </row>
    <row r="322" spans="1:14" ht="26" customHeight="1">
      <c r="A322" s="138"/>
      <c r="B322" s="137" t="s">
        <v>15</v>
      </c>
      <c r="C322" s="127"/>
      <c r="D322" s="128"/>
      <c r="E322" s="129"/>
      <c r="F322" s="130"/>
      <c r="G322" s="131"/>
      <c r="H322" s="132"/>
      <c r="I322" s="133"/>
      <c r="J322" s="86"/>
      <c r="K322" s="134"/>
      <c r="L322" s="87"/>
      <c r="M322" s="135"/>
      <c r="N322" s="88"/>
    </row>
    <row r="323" spans="1:14" ht="26" customHeight="1">
      <c r="A323" s="138"/>
      <c r="B323" s="137" t="s">
        <v>15</v>
      </c>
      <c r="C323" s="127"/>
      <c r="D323" s="128"/>
      <c r="E323" s="129"/>
      <c r="F323" s="130"/>
      <c r="G323" s="131"/>
      <c r="H323" s="132"/>
      <c r="I323" s="133"/>
      <c r="J323" s="86"/>
      <c r="K323" s="134"/>
      <c r="L323" s="87"/>
      <c r="M323" s="135"/>
      <c r="N323" s="88"/>
    </row>
    <row r="324" spans="1:14" ht="26" customHeight="1">
      <c r="A324" s="138"/>
      <c r="B324" s="137" t="s">
        <v>15</v>
      </c>
      <c r="C324" s="127"/>
      <c r="D324" s="128"/>
      <c r="E324" s="129"/>
      <c r="F324" s="130"/>
      <c r="G324" s="131"/>
      <c r="H324" s="132"/>
      <c r="I324" s="133"/>
      <c r="J324" s="86"/>
      <c r="K324" s="134"/>
      <c r="L324" s="87"/>
      <c r="M324" s="135"/>
      <c r="N324" s="88"/>
    </row>
    <row r="325" spans="1:14" ht="26" customHeight="1">
      <c r="A325" s="138"/>
      <c r="B325" s="137" t="s">
        <v>15</v>
      </c>
      <c r="C325" s="127"/>
      <c r="D325" s="128"/>
      <c r="E325" s="129"/>
      <c r="F325" s="130"/>
      <c r="G325" s="131"/>
      <c r="H325" s="132"/>
      <c r="I325" s="133"/>
      <c r="J325" s="86"/>
      <c r="K325" s="134"/>
      <c r="L325" s="87"/>
      <c r="M325" s="135"/>
      <c r="N325" s="88"/>
    </row>
    <row r="326" spans="1:14" ht="26" customHeight="1">
      <c r="A326" s="138"/>
      <c r="B326" s="137" t="s">
        <v>15</v>
      </c>
      <c r="C326" s="127"/>
      <c r="D326" s="128"/>
      <c r="E326" s="129"/>
      <c r="F326" s="130"/>
      <c r="G326" s="131"/>
      <c r="H326" s="132"/>
      <c r="I326" s="133"/>
      <c r="J326" s="86"/>
      <c r="K326" s="134"/>
      <c r="L326" s="87"/>
      <c r="M326" s="135"/>
      <c r="N326" s="88"/>
    </row>
    <row r="327" spans="1:14" ht="26" customHeight="1">
      <c r="A327" s="138"/>
      <c r="B327" s="137" t="s">
        <v>15</v>
      </c>
      <c r="C327" s="127"/>
      <c r="D327" s="128"/>
      <c r="E327" s="129"/>
      <c r="F327" s="130"/>
      <c r="G327" s="131"/>
      <c r="H327" s="132"/>
      <c r="I327" s="133"/>
      <c r="J327" s="86"/>
      <c r="K327" s="134"/>
      <c r="L327" s="87"/>
      <c r="M327" s="135"/>
      <c r="N327" s="88"/>
    </row>
    <row r="328" spans="1:14" ht="26" customHeight="1">
      <c r="A328" s="138"/>
      <c r="B328" s="138"/>
      <c r="C328" s="127"/>
      <c r="D328" s="128"/>
      <c r="E328" s="129"/>
      <c r="F328" s="130"/>
      <c r="G328" s="131"/>
      <c r="H328" s="132"/>
      <c r="I328" s="133"/>
      <c r="J328" s="86"/>
      <c r="K328" s="134"/>
      <c r="L328" s="87"/>
      <c r="M328" s="135"/>
      <c r="N328" s="88"/>
    </row>
    <row r="329" spans="1:14" ht="26" customHeight="1">
      <c r="A329" s="138"/>
      <c r="B329" s="138"/>
      <c r="C329" s="127"/>
      <c r="D329" s="128"/>
      <c r="E329" s="129"/>
      <c r="F329" s="130"/>
      <c r="G329" s="131"/>
      <c r="H329" s="132"/>
      <c r="I329" s="133"/>
      <c r="J329" s="86"/>
      <c r="K329" s="134"/>
      <c r="L329" s="87"/>
      <c r="M329" s="135"/>
      <c r="N329" s="88"/>
    </row>
    <row r="330" spans="1:14" ht="26" customHeight="1">
      <c r="A330" s="138"/>
      <c r="B330" s="140"/>
      <c r="C330" s="127"/>
      <c r="D330" s="128"/>
      <c r="E330" s="129"/>
      <c r="F330" s="130"/>
      <c r="G330" s="131"/>
      <c r="H330" s="132"/>
      <c r="I330" s="133"/>
      <c r="J330" s="86"/>
      <c r="K330" s="134"/>
      <c r="L330" s="87"/>
      <c r="M330" s="135"/>
      <c r="N330" s="88"/>
    </row>
    <row r="331" spans="1:14" ht="26" customHeight="1">
      <c r="A331" s="138"/>
      <c r="B331" s="137"/>
      <c r="C331" s="127"/>
      <c r="D331" s="128"/>
      <c r="E331" s="129"/>
      <c r="F331" s="130"/>
      <c r="G331" s="131"/>
      <c r="H331" s="132"/>
      <c r="I331" s="133"/>
      <c r="J331" s="86"/>
      <c r="K331" s="134"/>
      <c r="L331" s="87"/>
      <c r="M331" s="135"/>
      <c r="N331" s="88"/>
    </row>
    <row r="332" spans="1:14" ht="26" customHeight="1">
      <c r="A332" s="138"/>
      <c r="B332" s="137"/>
      <c r="C332" s="127"/>
      <c r="D332" s="128"/>
      <c r="E332" s="129"/>
      <c r="F332" s="130"/>
      <c r="G332" s="131"/>
      <c r="H332" s="132"/>
      <c r="I332" s="133"/>
      <c r="J332" s="86"/>
      <c r="K332" s="134"/>
      <c r="L332" s="87"/>
      <c r="M332" s="135"/>
      <c r="N332" s="88"/>
    </row>
    <row r="333" spans="1:14" ht="26" customHeight="1">
      <c r="A333" s="138"/>
      <c r="B333" s="137"/>
      <c r="C333" s="127"/>
      <c r="D333" s="128"/>
      <c r="E333" s="129"/>
      <c r="F333" s="130"/>
      <c r="G333" s="131"/>
      <c r="H333" s="132"/>
      <c r="I333" s="133"/>
      <c r="J333" s="86"/>
      <c r="K333" s="134"/>
      <c r="L333" s="87"/>
      <c r="M333" s="135"/>
      <c r="N333" s="88"/>
    </row>
    <row r="334" spans="1:14" ht="26" customHeight="1">
      <c r="A334" s="138"/>
      <c r="B334" s="137"/>
      <c r="C334" s="127"/>
      <c r="D334" s="128"/>
      <c r="E334" s="129"/>
      <c r="F334" s="130"/>
      <c r="G334" s="131"/>
      <c r="H334" s="132"/>
      <c r="I334" s="133"/>
      <c r="J334" s="86"/>
      <c r="K334" s="134"/>
      <c r="L334" s="87"/>
      <c r="M334" s="135"/>
      <c r="N334" s="88"/>
    </row>
    <row r="335" spans="1:14" ht="26" customHeight="1">
      <c r="A335" s="138"/>
      <c r="B335" s="137"/>
      <c r="C335" s="127"/>
      <c r="D335" s="128"/>
      <c r="E335" s="129"/>
      <c r="F335" s="130"/>
      <c r="G335" s="131"/>
      <c r="H335" s="132"/>
      <c r="I335" s="133"/>
      <c r="J335" s="86"/>
      <c r="K335" s="134"/>
      <c r="L335" s="87"/>
      <c r="M335" s="135"/>
      <c r="N335" s="88"/>
    </row>
    <row r="336" spans="1:14" ht="26" customHeight="1">
      <c r="A336" s="138"/>
      <c r="B336" s="137"/>
      <c r="C336" s="127"/>
      <c r="D336" s="128"/>
      <c r="E336" s="129"/>
      <c r="F336" s="130"/>
      <c r="G336" s="131"/>
      <c r="H336" s="132"/>
      <c r="I336" s="133"/>
      <c r="J336" s="86"/>
      <c r="K336" s="134"/>
      <c r="L336" s="87"/>
      <c r="M336" s="135"/>
      <c r="N336" s="88"/>
    </row>
    <row r="337" spans="1:14" ht="26" customHeight="1">
      <c r="A337" s="138"/>
      <c r="B337" s="137"/>
      <c r="C337" s="127"/>
      <c r="D337" s="128"/>
      <c r="E337" s="129"/>
      <c r="F337" s="130"/>
      <c r="G337" s="131"/>
      <c r="H337" s="132"/>
      <c r="I337" s="133"/>
      <c r="J337" s="86"/>
      <c r="K337" s="134"/>
      <c r="L337" s="87"/>
      <c r="M337" s="135"/>
      <c r="N337" s="88"/>
    </row>
    <row r="338" spans="1:14" ht="26" customHeight="1">
      <c r="A338" s="138"/>
      <c r="B338" s="137"/>
      <c r="C338" s="127"/>
      <c r="D338" s="128"/>
      <c r="E338" s="129"/>
      <c r="F338" s="130"/>
      <c r="G338" s="131"/>
      <c r="H338" s="132"/>
      <c r="I338" s="133"/>
      <c r="J338" s="86"/>
      <c r="K338" s="134"/>
      <c r="L338" s="87"/>
      <c r="M338" s="135"/>
      <c r="N338" s="88"/>
    </row>
    <row r="339" spans="1:14" ht="26" customHeight="1">
      <c r="A339" s="138"/>
      <c r="B339" s="137"/>
      <c r="C339" s="127"/>
      <c r="D339" s="128"/>
      <c r="E339" s="129"/>
      <c r="F339" s="130"/>
      <c r="G339" s="131"/>
      <c r="H339" s="132"/>
      <c r="I339" s="133"/>
      <c r="J339" s="86"/>
      <c r="K339" s="134"/>
      <c r="L339" s="87"/>
      <c r="M339" s="135"/>
      <c r="N339" s="88"/>
    </row>
    <row r="340" spans="1:14" ht="26" customHeight="1">
      <c r="A340" s="138"/>
      <c r="B340" s="137"/>
      <c r="C340" s="127"/>
      <c r="D340" s="128"/>
      <c r="E340" s="129"/>
      <c r="F340" s="130"/>
      <c r="G340" s="131"/>
      <c r="H340" s="132"/>
      <c r="I340" s="133"/>
      <c r="J340" s="86"/>
      <c r="K340" s="134"/>
      <c r="L340" s="87"/>
      <c r="M340" s="135"/>
      <c r="N340" s="88"/>
    </row>
    <row r="341" spans="1:14" ht="26" customHeight="1">
      <c r="A341" s="138"/>
      <c r="B341" s="137"/>
      <c r="C341" s="127"/>
      <c r="D341" s="128"/>
      <c r="E341" s="129"/>
      <c r="F341" s="130"/>
      <c r="G341" s="131"/>
      <c r="H341" s="132"/>
      <c r="I341" s="133"/>
      <c r="J341" s="86"/>
      <c r="K341" s="134"/>
      <c r="L341" s="87"/>
      <c r="M341" s="135"/>
      <c r="N341" s="88"/>
    </row>
    <row r="342" spans="1:14" ht="26" customHeight="1">
      <c r="A342" s="138"/>
      <c r="B342" s="137"/>
      <c r="C342" s="127"/>
      <c r="D342" s="128"/>
      <c r="E342" s="129"/>
      <c r="F342" s="130"/>
      <c r="G342" s="131"/>
      <c r="H342" s="132"/>
      <c r="I342" s="133"/>
      <c r="J342" s="86"/>
      <c r="K342" s="134"/>
      <c r="L342" s="87"/>
      <c r="M342" s="135"/>
      <c r="N342" s="88"/>
    </row>
    <row r="343" spans="1:14" ht="26" customHeight="1">
      <c r="A343" s="138"/>
      <c r="B343" s="137"/>
      <c r="C343" s="127"/>
      <c r="D343" s="128"/>
      <c r="E343" s="129"/>
      <c r="F343" s="130"/>
      <c r="G343" s="131"/>
      <c r="H343" s="132"/>
      <c r="I343" s="133"/>
      <c r="J343" s="86"/>
      <c r="K343" s="134"/>
      <c r="L343" s="87"/>
      <c r="M343" s="135"/>
      <c r="N343" s="88"/>
    </row>
    <row r="344" spans="1:14" ht="26" customHeight="1">
      <c r="A344" s="138"/>
      <c r="B344" s="137"/>
      <c r="C344" s="127"/>
      <c r="D344" s="128"/>
      <c r="E344" s="129"/>
      <c r="F344" s="130"/>
      <c r="G344" s="131"/>
      <c r="H344" s="132"/>
      <c r="I344" s="133"/>
      <c r="J344" s="86"/>
      <c r="K344" s="134"/>
      <c r="L344" s="87"/>
      <c r="M344" s="135"/>
      <c r="N344" s="88"/>
    </row>
    <row r="345" spans="1:14" ht="26" customHeight="1">
      <c r="A345" s="138"/>
      <c r="B345" s="137"/>
      <c r="C345" s="127"/>
      <c r="D345" s="128"/>
      <c r="E345" s="129"/>
      <c r="F345" s="130"/>
      <c r="G345" s="131"/>
      <c r="H345" s="132"/>
      <c r="I345" s="133"/>
      <c r="J345" s="86"/>
      <c r="K345" s="134"/>
      <c r="L345" s="87"/>
      <c r="M345" s="135"/>
      <c r="N345" s="88"/>
    </row>
    <row r="346" spans="1:14" ht="26" customHeight="1">
      <c r="A346" s="138"/>
      <c r="B346" s="137" t="s">
        <v>15</v>
      </c>
      <c r="C346" s="127"/>
      <c r="D346" s="128"/>
      <c r="E346" s="129"/>
      <c r="F346" s="130"/>
      <c r="G346" s="131"/>
      <c r="H346" s="132"/>
      <c r="I346" s="133"/>
      <c r="J346" s="86"/>
      <c r="K346" s="134"/>
      <c r="L346" s="87"/>
      <c r="M346" s="135"/>
      <c r="N346" s="88"/>
    </row>
    <row r="347" spans="1:14" ht="26" customHeight="1">
      <c r="A347" s="138"/>
      <c r="B347" s="137" t="s">
        <v>15</v>
      </c>
      <c r="C347" s="127"/>
      <c r="D347" s="128"/>
      <c r="E347" s="129"/>
      <c r="F347" s="130"/>
      <c r="G347" s="131"/>
      <c r="H347" s="132"/>
      <c r="I347" s="133"/>
      <c r="J347" s="86"/>
      <c r="K347" s="134"/>
      <c r="L347" s="87"/>
      <c r="M347" s="135"/>
      <c r="N347" s="88"/>
    </row>
    <row r="348" spans="1:14" ht="26" customHeight="1">
      <c r="A348" s="138"/>
      <c r="B348" s="137" t="s">
        <v>15</v>
      </c>
      <c r="C348" s="127"/>
      <c r="D348" s="128"/>
      <c r="E348" s="129"/>
      <c r="F348" s="130"/>
      <c r="G348" s="131"/>
      <c r="H348" s="132"/>
      <c r="I348" s="133"/>
      <c r="J348" s="86"/>
      <c r="K348" s="134"/>
      <c r="L348" s="87"/>
      <c r="M348" s="135"/>
      <c r="N348" s="88"/>
    </row>
    <row r="349" spans="1:14" ht="26" customHeight="1">
      <c r="A349" s="138"/>
      <c r="B349" s="137" t="s">
        <v>15</v>
      </c>
      <c r="C349" s="127"/>
      <c r="D349" s="128"/>
      <c r="E349" s="129"/>
      <c r="F349" s="130"/>
      <c r="G349" s="131"/>
      <c r="H349" s="132"/>
      <c r="I349" s="133"/>
      <c r="J349" s="86"/>
      <c r="K349" s="134"/>
      <c r="L349" s="87"/>
      <c r="M349" s="135"/>
      <c r="N349" s="88"/>
    </row>
    <row r="350" spans="1:14" ht="26" customHeight="1">
      <c r="A350" s="138"/>
      <c r="B350" s="137" t="s">
        <v>15</v>
      </c>
      <c r="C350" s="127"/>
      <c r="D350" s="128"/>
      <c r="E350" s="129"/>
      <c r="F350" s="130"/>
      <c r="G350" s="131"/>
      <c r="H350" s="132"/>
      <c r="I350" s="133"/>
      <c r="J350" s="86"/>
      <c r="K350" s="134"/>
      <c r="L350" s="87"/>
      <c r="M350" s="135"/>
      <c r="N350" s="88"/>
    </row>
    <row r="351" spans="1:14" ht="26" customHeight="1">
      <c r="A351" s="138"/>
      <c r="B351" s="137" t="s">
        <v>15</v>
      </c>
      <c r="C351" s="127"/>
      <c r="D351" s="128"/>
      <c r="E351" s="129"/>
      <c r="F351" s="130"/>
      <c r="G351" s="131"/>
      <c r="H351" s="132"/>
      <c r="I351" s="133"/>
      <c r="J351" s="86"/>
      <c r="K351" s="134"/>
      <c r="L351" s="87"/>
      <c r="M351" s="135"/>
      <c r="N351" s="88"/>
    </row>
    <row r="352" spans="1:14" ht="26" customHeight="1">
      <c r="A352" s="138"/>
      <c r="B352" s="137" t="s">
        <v>15</v>
      </c>
      <c r="C352" s="127"/>
      <c r="D352" s="128"/>
      <c r="E352" s="129"/>
      <c r="F352" s="130"/>
      <c r="G352" s="131"/>
      <c r="H352" s="132"/>
      <c r="I352" s="133"/>
      <c r="J352" s="86"/>
      <c r="K352" s="134"/>
      <c r="L352" s="87"/>
      <c r="M352" s="135"/>
      <c r="N352" s="88"/>
    </row>
    <row r="353" spans="1:14" ht="26" customHeight="1">
      <c r="A353" s="138"/>
      <c r="B353" s="137" t="s">
        <v>15</v>
      </c>
      <c r="C353" s="127"/>
      <c r="D353" s="128"/>
      <c r="E353" s="129"/>
      <c r="F353" s="130"/>
      <c r="G353" s="131"/>
      <c r="H353" s="132"/>
      <c r="I353" s="133"/>
      <c r="J353" s="86"/>
      <c r="K353" s="134"/>
      <c r="L353" s="87"/>
      <c r="M353" s="135"/>
      <c r="N353" s="88"/>
    </row>
    <row r="354" spans="1:14" ht="26" customHeight="1">
      <c r="A354" s="138"/>
      <c r="B354" s="137" t="s">
        <v>15</v>
      </c>
      <c r="C354" s="127"/>
      <c r="D354" s="128"/>
      <c r="E354" s="129"/>
      <c r="F354" s="130"/>
      <c r="G354" s="131"/>
      <c r="H354" s="132"/>
      <c r="I354" s="133"/>
      <c r="J354" s="86"/>
      <c r="K354" s="134"/>
      <c r="L354" s="87"/>
      <c r="M354" s="135"/>
      <c r="N354" s="88"/>
    </row>
    <row r="355" spans="1:14" ht="26" customHeight="1">
      <c r="A355" s="138"/>
      <c r="B355" s="137" t="s">
        <v>15</v>
      </c>
      <c r="C355" s="127"/>
      <c r="D355" s="128"/>
      <c r="E355" s="129"/>
      <c r="F355" s="130"/>
      <c r="G355" s="131"/>
      <c r="H355" s="132"/>
      <c r="I355" s="133"/>
      <c r="J355" s="86"/>
      <c r="K355" s="134"/>
      <c r="L355" s="87"/>
      <c r="M355" s="135"/>
      <c r="N355" s="88"/>
    </row>
    <row r="356" spans="1:14" ht="26" customHeight="1">
      <c r="A356" s="138"/>
      <c r="B356" s="138"/>
      <c r="C356" s="127"/>
      <c r="D356" s="128"/>
      <c r="E356" s="129"/>
      <c r="F356" s="130"/>
      <c r="G356" s="131"/>
      <c r="H356" s="132"/>
      <c r="I356" s="133"/>
      <c r="J356" s="86"/>
      <c r="K356" s="134"/>
      <c r="L356" s="87"/>
      <c r="M356" s="135"/>
      <c r="N356" s="88"/>
    </row>
    <row r="357" spans="1:14" ht="26" customHeight="1">
      <c r="A357" s="138"/>
      <c r="B357" s="138"/>
      <c r="C357" s="127"/>
      <c r="D357" s="128"/>
      <c r="E357" s="129"/>
      <c r="F357" s="130"/>
      <c r="G357" s="131"/>
      <c r="H357" s="132"/>
      <c r="I357" s="133"/>
      <c r="J357" s="86"/>
      <c r="K357" s="134"/>
      <c r="L357" s="87"/>
      <c r="M357" s="135"/>
      <c r="N357" s="88"/>
    </row>
    <row r="358" spans="1:14" ht="26" customHeight="1">
      <c r="A358" s="138"/>
      <c r="B358" s="140"/>
      <c r="C358" s="127"/>
      <c r="D358" s="128"/>
      <c r="E358" s="129"/>
      <c r="F358" s="130"/>
      <c r="G358" s="131"/>
      <c r="H358" s="132"/>
      <c r="I358" s="133"/>
      <c r="J358" s="86"/>
      <c r="K358" s="134"/>
      <c r="L358" s="87"/>
      <c r="M358" s="135"/>
      <c r="N358" s="88"/>
    </row>
    <row r="359" spans="1:14" ht="26" customHeight="1">
      <c r="A359" s="138"/>
      <c r="B359" s="137"/>
      <c r="C359" s="127"/>
      <c r="D359" s="128"/>
      <c r="E359" s="129"/>
      <c r="F359" s="130"/>
      <c r="G359" s="131"/>
      <c r="H359" s="132"/>
      <c r="I359" s="133"/>
      <c r="J359" s="86"/>
      <c r="K359" s="134"/>
      <c r="L359" s="87"/>
      <c r="M359" s="135"/>
      <c r="N359" s="88"/>
    </row>
    <row r="360" spans="1:14" ht="26" customHeight="1">
      <c r="A360" s="138"/>
      <c r="B360" s="137"/>
      <c r="C360" s="127"/>
      <c r="D360" s="128"/>
      <c r="E360" s="129"/>
      <c r="F360" s="130"/>
      <c r="G360" s="131"/>
      <c r="H360" s="132"/>
      <c r="I360" s="133"/>
      <c r="J360" s="86"/>
      <c r="K360" s="134"/>
      <c r="L360" s="87"/>
      <c r="M360" s="135"/>
      <c r="N360" s="88"/>
    </row>
    <row r="361" spans="1:14" ht="26" customHeight="1">
      <c r="A361" s="138"/>
      <c r="B361" s="137"/>
      <c r="C361" s="127"/>
      <c r="D361" s="128"/>
      <c r="E361" s="129"/>
      <c r="F361" s="130"/>
      <c r="G361" s="131"/>
      <c r="H361" s="132"/>
      <c r="I361" s="133"/>
      <c r="J361" s="86"/>
      <c r="K361" s="134"/>
      <c r="L361" s="87"/>
      <c r="M361" s="135"/>
      <c r="N361" s="88"/>
    </row>
    <row r="362" spans="1:14" ht="26" customHeight="1">
      <c r="A362" s="138"/>
      <c r="B362" s="137"/>
      <c r="C362" s="127"/>
      <c r="D362" s="128"/>
      <c r="E362" s="129"/>
      <c r="F362" s="130"/>
      <c r="G362" s="131"/>
      <c r="H362" s="132"/>
      <c r="I362" s="133"/>
      <c r="J362" s="86"/>
      <c r="K362" s="134"/>
      <c r="L362" s="87"/>
      <c r="M362" s="135"/>
      <c r="N362" s="88"/>
    </row>
    <row r="363" spans="1:14" ht="26" customHeight="1">
      <c r="A363" s="138"/>
      <c r="B363" s="137"/>
      <c r="C363" s="127"/>
      <c r="D363" s="128"/>
      <c r="E363" s="129"/>
      <c r="F363" s="130"/>
      <c r="G363" s="131"/>
      <c r="H363" s="132"/>
      <c r="I363" s="133"/>
      <c r="J363" s="86"/>
      <c r="K363" s="134"/>
      <c r="L363" s="87"/>
      <c r="M363" s="135"/>
      <c r="N363" s="88"/>
    </row>
    <row r="364" spans="1:14" ht="26" customHeight="1">
      <c r="A364" s="138"/>
      <c r="B364" s="137"/>
      <c r="C364" s="127"/>
      <c r="D364" s="128"/>
      <c r="E364" s="129"/>
      <c r="F364" s="130"/>
      <c r="G364" s="131"/>
      <c r="H364" s="132"/>
      <c r="I364" s="133"/>
      <c r="J364" s="86"/>
      <c r="K364" s="134"/>
      <c r="L364" s="87"/>
      <c r="M364" s="135"/>
      <c r="N364" s="88"/>
    </row>
    <row r="365" spans="1:14" ht="26" customHeight="1">
      <c r="A365" s="138"/>
      <c r="B365" s="137"/>
      <c r="C365" s="127"/>
      <c r="D365" s="128"/>
      <c r="E365" s="129"/>
      <c r="F365" s="130"/>
      <c r="G365" s="131"/>
      <c r="H365" s="132"/>
      <c r="I365" s="133"/>
      <c r="J365" s="86"/>
      <c r="K365" s="134"/>
      <c r="L365" s="87"/>
      <c r="M365" s="135"/>
      <c r="N365" s="88"/>
    </row>
    <row r="366" spans="1:14" ht="26" customHeight="1">
      <c r="A366" s="138"/>
      <c r="B366" s="137"/>
      <c r="C366" s="127"/>
      <c r="D366" s="128"/>
      <c r="E366" s="129"/>
      <c r="F366" s="130"/>
      <c r="G366" s="131"/>
      <c r="H366" s="132"/>
      <c r="I366" s="133"/>
      <c r="J366" s="86"/>
      <c r="K366" s="134"/>
      <c r="L366" s="87"/>
      <c r="M366" s="135"/>
      <c r="N366" s="88"/>
    </row>
    <row r="367" spans="1:14" ht="26" customHeight="1">
      <c r="A367" s="138"/>
      <c r="B367" s="137"/>
      <c r="C367" s="127"/>
      <c r="D367" s="128"/>
      <c r="E367" s="129"/>
      <c r="F367" s="130"/>
      <c r="G367" s="131"/>
      <c r="H367" s="132"/>
      <c r="I367" s="133"/>
      <c r="J367" s="86"/>
      <c r="K367" s="134"/>
      <c r="L367" s="87"/>
      <c r="M367" s="135"/>
      <c r="N367" s="88"/>
    </row>
    <row r="368" spans="1:14" ht="26" customHeight="1">
      <c r="A368" s="138"/>
      <c r="B368" s="137"/>
      <c r="C368" s="127"/>
      <c r="D368" s="128"/>
      <c r="E368" s="129"/>
      <c r="F368" s="130"/>
      <c r="G368" s="131"/>
      <c r="H368" s="132"/>
      <c r="I368" s="133"/>
      <c r="J368" s="86"/>
      <c r="K368" s="134"/>
      <c r="L368" s="87"/>
      <c r="M368" s="135"/>
      <c r="N368" s="88"/>
    </row>
    <row r="369" spans="1:14" ht="26" customHeight="1">
      <c r="A369" s="138"/>
      <c r="B369" s="137"/>
      <c r="C369" s="127"/>
      <c r="D369" s="128"/>
      <c r="E369" s="129"/>
      <c r="F369" s="130"/>
      <c r="G369" s="131"/>
      <c r="H369" s="132"/>
      <c r="I369" s="133"/>
      <c r="J369" s="86"/>
      <c r="K369" s="134"/>
      <c r="L369" s="87"/>
      <c r="M369" s="135"/>
      <c r="N369" s="88"/>
    </row>
    <row r="370" spans="1:14" ht="26" customHeight="1">
      <c r="A370" s="138"/>
      <c r="B370" s="137"/>
      <c r="C370" s="127"/>
      <c r="D370" s="128"/>
      <c r="E370" s="129"/>
      <c r="F370" s="130"/>
      <c r="G370" s="131"/>
      <c r="H370" s="132"/>
      <c r="I370" s="133"/>
      <c r="J370" s="86"/>
      <c r="K370" s="134"/>
      <c r="L370" s="87"/>
      <c r="M370" s="135"/>
      <c r="N370" s="88"/>
    </row>
    <row r="371" spans="1:14" ht="26" customHeight="1">
      <c r="A371" s="138"/>
      <c r="B371" s="137"/>
      <c r="C371" s="127"/>
      <c r="D371" s="128"/>
      <c r="E371" s="129"/>
      <c r="F371" s="130"/>
      <c r="G371" s="131"/>
      <c r="H371" s="132"/>
      <c r="I371" s="133"/>
      <c r="J371" s="86"/>
      <c r="K371" s="134"/>
      <c r="L371" s="87"/>
      <c r="M371" s="135"/>
      <c r="N371" s="88"/>
    </row>
    <row r="372" spans="1:14" ht="26" customHeight="1">
      <c r="A372" s="138"/>
      <c r="B372" s="137"/>
      <c r="C372" s="127"/>
      <c r="D372" s="128"/>
      <c r="E372" s="129"/>
      <c r="F372" s="130"/>
      <c r="G372" s="131"/>
      <c r="H372" s="132"/>
      <c r="I372" s="133"/>
      <c r="J372" s="86"/>
      <c r="K372" s="134"/>
      <c r="L372" s="87"/>
      <c r="M372" s="135"/>
      <c r="N372" s="88"/>
    </row>
    <row r="373" spans="1:14" ht="26" customHeight="1">
      <c r="A373" s="138"/>
      <c r="B373" s="137"/>
      <c r="C373" s="127"/>
      <c r="D373" s="128"/>
      <c r="E373" s="129"/>
      <c r="F373" s="130"/>
      <c r="G373" s="131"/>
      <c r="H373" s="132"/>
      <c r="I373" s="133"/>
      <c r="J373" s="86"/>
      <c r="K373" s="134"/>
      <c r="L373" s="87"/>
      <c r="M373" s="135"/>
      <c r="N373" s="88"/>
    </row>
    <row r="374" spans="1:14">
      <c r="D374" s="124"/>
      <c r="E374" s="124"/>
      <c r="F374" s="124"/>
      <c r="G374" s="124"/>
      <c r="H374" s="124"/>
      <c r="I374" s="124"/>
      <c r="J374" s="152"/>
      <c r="K374" s="124"/>
    </row>
    <row r="375" spans="1:14">
      <c r="D375" s="124"/>
      <c r="E375" s="124"/>
      <c r="F375" s="124"/>
      <c r="G375" s="124"/>
      <c r="H375" s="124"/>
      <c r="I375" s="124"/>
      <c r="J375" s="152"/>
      <c r="K375" s="124"/>
    </row>
    <row r="376" spans="1:14">
      <c r="D376" s="124"/>
      <c r="E376" s="124"/>
      <c r="F376" s="124"/>
      <c r="G376" s="124"/>
      <c r="H376" s="124"/>
      <c r="I376" s="124"/>
      <c r="J376" s="152"/>
      <c r="K376" s="124"/>
    </row>
    <row r="377" spans="1:14">
      <c r="D377" s="124"/>
      <c r="E377" s="124"/>
      <c r="F377" s="124"/>
      <c r="G377" s="124"/>
      <c r="H377" s="124"/>
      <c r="I377" s="124"/>
      <c r="J377" s="152"/>
      <c r="K377" s="124"/>
    </row>
    <row r="378" spans="1:14">
      <c r="D378" s="124"/>
      <c r="E378" s="124"/>
      <c r="F378" s="124"/>
      <c r="G378" s="124"/>
      <c r="H378" s="124"/>
      <c r="I378" s="124"/>
      <c r="J378" s="152"/>
      <c r="K378" s="124"/>
    </row>
    <row r="379" spans="1:14">
      <c r="D379" s="124"/>
      <c r="E379" s="124"/>
      <c r="F379" s="124"/>
      <c r="G379" s="124"/>
      <c r="H379" s="124"/>
      <c r="I379" s="124"/>
      <c r="J379" s="152"/>
      <c r="K379" s="124"/>
    </row>
    <row r="380" spans="1:14">
      <c r="D380" s="124"/>
      <c r="E380" s="124"/>
      <c r="F380" s="124"/>
      <c r="G380" s="124"/>
      <c r="H380" s="124"/>
      <c r="I380" s="124"/>
      <c r="J380" s="152"/>
      <c r="K380" s="124"/>
    </row>
    <row r="381" spans="1:14">
      <c r="D381" s="124"/>
      <c r="E381" s="124"/>
      <c r="F381" s="124"/>
      <c r="G381" s="124"/>
      <c r="H381" s="124"/>
      <c r="I381" s="124"/>
      <c r="J381" s="152"/>
      <c r="K381" s="124"/>
    </row>
    <row r="382" spans="1:14">
      <c r="D382" s="124"/>
      <c r="E382" s="124"/>
      <c r="F382" s="124"/>
      <c r="G382" s="124"/>
      <c r="H382" s="124"/>
      <c r="I382" s="124"/>
      <c r="J382" s="152"/>
      <c r="K382" s="124"/>
    </row>
    <row r="383" spans="1:14">
      <c r="D383" s="124"/>
      <c r="E383" s="124"/>
      <c r="F383" s="124"/>
      <c r="G383" s="124"/>
      <c r="H383" s="124"/>
      <c r="I383" s="124"/>
      <c r="J383" s="152"/>
      <c r="K383" s="124"/>
    </row>
    <row r="384" spans="1:14">
      <c r="D384" s="124"/>
      <c r="E384" s="124"/>
      <c r="F384" s="124"/>
      <c r="G384" s="124"/>
      <c r="H384" s="124"/>
      <c r="I384" s="124"/>
      <c r="J384" s="152"/>
      <c r="K384" s="124"/>
    </row>
    <row r="385" spans="4:11">
      <c r="D385" s="124"/>
      <c r="E385" s="124"/>
      <c r="F385" s="124"/>
      <c r="G385" s="124"/>
      <c r="H385" s="124"/>
      <c r="I385" s="124"/>
      <c r="J385" s="152"/>
      <c r="K385" s="124"/>
    </row>
    <row r="386" spans="4:11">
      <c r="D386" s="124"/>
      <c r="E386" s="124"/>
      <c r="F386" s="124"/>
      <c r="G386" s="124"/>
      <c r="H386" s="124"/>
      <c r="I386" s="124"/>
      <c r="J386" s="152"/>
      <c r="K386" s="124"/>
    </row>
    <row r="387" spans="4:11">
      <c r="D387" s="124"/>
      <c r="E387" s="124"/>
      <c r="F387" s="124"/>
      <c r="G387" s="124"/>
      <c r="H387" s="124"/>
      <c r="I387" s="124"/>
      <c r="J387" s="152"/>
      <c r="K387" s="124"/>
    </row>
    <row r="388" spans="4:11">
      <c r="D388" s="124"/>
      <c r="E388" s="124"/>
      <c r="F388" s="124"/>
      <c r="G388" s="124"/>
      <c r="H388" s="124"/>
      <c r="I388" s="124"/>
      <c r="J388" s="152"/>
      <c r="K388" s="124"/>
    </row>
    <row r="389" spans="4:11">
      <c r="D389" s="124"/>
      <c r="E389" s="124"/>
      <c r="F389" s="124"/>
      <c r="G389" s="124"/>
      <c r="H389" s="124"/>
      <c r="I389" s="124"/>
      <c r="J389" s="152"/>
      <c r="K389" s="124"/>
    </row>
    <row r="390" spans="4:11">
      <c r="D390" s="124"/>
      <c r="E390" s="124"/>
      <c r="F390" s="124"/>
      <c r="G390" s="124"/>
      <c r="H390" s="124"/>
      <c r="I390" s="124"/>
      <c r="J390" s="152"/>
      <c r="K390" s="124"/>
    </row>
    <row r="391" spans="4:11">
      <c r="D391" s="124"/>
      <c r="E391" s="124"/>
      <c r="F391" s="124"/>
      <c r="G391" s="124"/>
      <c r="H391" s="124"/>
      <c r="I391" s="124"/>
      <c r="J391" s="152"/>
      <c r="K391" s="124"/>
    </row>
    <row r="392" spans="4:11">
      <c r="D392" s="124"/>
      <c r="E392" s="124"/>
      <c r="F392" s="124"/>
      <c r="G392" s="124"/>
      <c r="H392" s="124"/>
      <c r="I392" s="124"/>
      <c r="J392" s="152"/>
      <c r="K392" s="124"/>
    </row>
    <row r="393" spans="4:11">
      <c r="D393" s="124"/>
      <c r="E393" s="124"/>
      <c r="F393" s="124"/>
      <c r="G393" s="124"/>
      <c r="H393" s="124"/>
      <c r="I393" s="124"/>
      <c r="J393" s="152"/>
      <c r="K393" s="124"/>
    </row>
    <row r="394" spans="4:11">
      <c r="D394" s="124"/>
      <c r="E394" s="124"/>
      <c r="F394" s="124"/>
      <c r="G394" s="124"/>
      <c r="H394" s="124"/>
      <c r="I394" s="124"/>
      <c r="J394" s="152"/>
      <c r="K394" s="124"/>
    </row>
    <row r="395" spans="4:11">
      <c r="D395" s="124"/>
      <c r="E395" s="124"/>
      <c r="F395" s="124"/>
      <c r="G395" s="124"/>
      <c r="H395" s="124"/>
      <c r="I395" s="124"/>
      <c r="J395" s="152"/>
      <c r="K395" s="124"/>
    </row>
    <row r="396" spans="4:11">
      <c r="D396" s="124"/>
      <c r="E396" s="124"/>
      <c r="F396" s="124"/>
      <c r="G396" s="124"/>
      <c r="H396" s="124"/>
      <c r="I396" s="124"/>
      <c r="J396" s="152"/>
      <c r="K396" s="124"/>
    </row>
    <row r="397" spans="4:11">
      <c r="D397" s="124"/>
      <c r="E397" s="124"/>
      <c r="F397" s="124"/>
      <c r="G397" s="124"/>
      <c r="H397" s="124"/>
      <c r="I397" s="124"/>
      <c r="J397" s="152"/>
      <c r="K397" s="124"/>
    </row>
    <row r="398" spans="4:11">
      <c r="D398" s="124"/>
      <c r="E398" s="124"/>
      <c r="F398" s="124"/>
      <c r="G398" s="124"/>
      <c r="H398" s="124"/>
      <c r="I398" s="124"/>
      <c r="J398" s="152"/>
      <c r="K398" s="124"/>
    </row>
    <row r="399" spans="4:11">
      <c r="D399" s="124"/>
      <c r="E399" s="124"/>
      <c r="F399" s="124"/>
      <c r="G399" s="124"/>
      <c r="H399" s="124"/>
      <c r="I399" s="124"/>
      <c r="J399" s="152"/>
      <c r="K399" s="124"/>
    </row>
    <row r="400" spans="4:11">
      <c r="D400" s="124"/>
      <c r="E400" s="124"/>
      <c r="F400" s="124"/>
      <c r="G400" s="124"/>
      <c r="H400" s="124"/>
      <c r="I400" s="124"/>
      <c r="J400" s="152"/>
      <c r="K400" s="124"/>
    </row>
    <row r="401" spans="4:11">
      <c r="D401" s="124"/>
      <c r="E401" s="124"/>
      <c r="F401" s="124"/>
      <c r="G401" s="124"/>
      <c r="H401" s="124"/>
      <c r="I401" s="124"/>
      <c r="J401" s="152"/>
      <c r="K401" s="124"/>
    </row>
    <row r="402" spans="4:11">
      <c r="D402" s="124"/>
      <c r="E402" s="124"/>
      <c r="F402" s="124"/>
      <c r="G402" s="124"/>
      <c r="H402" s="124"/>
      <c r="I402" s="124"/>
      <c r="J402" s="152"/>
      <c r="K402" s="124"/>
    </row>
    <row r="403" spans="4:11">
      <c r="D403" s="124"/>
      <c r="E403" s="124"/>
      <c r="F403" s="124"/>
      <c r="G403" s="124"/>
      <c r="H403" s="124"/>
      <c r="I403" s="124"/>
      <c r="J403" s="152"/>
      <c r="K403" s="124"/>
    </row>
    <row r="404" spans="4:11">
      <c r="D404" s="124"/>
      <c r="E404" s="124"/>
      <c r="F404" s="124"/>
      <c r="G404" s="124"/>
      <c r="H404" s="124"/>
      <c r="I404" s="124"/>
      <c r="J404" s="152"/>
      <c r="K404" s="124"/>
    </row>
    <row r="405" spans="4:11">
      <c r="D405" s="124"/>
      <c r="E405" s="124"/>
      <c r="F405" s="124"/>
      <c r="G405" s="124"/>
      <c r="H405" s="124"/>
      <c r="I405" s="124"/>
      <c r="J405" s="152"/>
      <c r="K405" s="124"/>
    </row>
    <row r="406" spans="4:11">
      <c r="D406" s="124"/>
      <c r="E406" s="124"/>
      <c r="F406" s="124"/>
      <c r="G406" s="124"/>
      <c r="H406" s="124"/>
      <c r="I406" s="124"/>
      <c r="J406" s="152"/>
      <c r="K406" s="124"/>
    </row>
    <row r="407" spans="4:11">
      <c r="D407" s="124"/>
      <c r="E407" s="124"/>
      <c r="F407" s="124"/>
      <c r="G407" s="124"/>
      <c r="H407" s="124"/>
      <c r="I407" s="124"/>
      <c r="J407" s="152"/>
      <c r="K407" s="124"/>
    </row>
    <row r="408" spans="4:11">
      <c r="D408" s="124"/>
      <c r="E408" s="124"/>
      <c r="F408" s="124"/>
      <c r="G408" s="124"/>
      <c r="H408" s="124"/>
      <c r="I408" s="124"/>
      <c r="J408" s="152"/>
      <c r="K408" s="124"/>
    </row>
    <row r="409" spans="4:11">
      <c r="D409" s="124"/>
      <c r="E409" s="124"/>
      <c r="F409" s="124"/>
      <c r="G409" s="124"/>
      <c r="H409" s="124"/>
      <c r="I409" s="124"/>
      <c r="J409" s="152"/>
      <c r="K409" s="124"/>
    </row>
    <row r="410" spans="4:11">
      <c r="D410" s="124"/>
      <c r="E410" s="124"/>
      <c r="F410" s="124"/>
      <c r="G410" s="124"/>
      <c r="H410" s="124"/>
      <c r="I410" s="124"/>
      <c r="J410" s="152"/>
      <c r="K410" s="124"/>
    </row>
    <row r="411" spans="4:11">
      <c r="D411" s="124"/>
      <c r="E411" s="124"/>
      <c r="F411" s="124"/>
      <c r="G411" s="124"/>
      <c r="H411" s="124"/>
      <c r="I411" s="124"/>
      <c r="J411" s="152"/>
      <c r="K411" s="124"/>
    </row>
    <row r="412" spans="4:11">
      <c r="D412" s="124"/>
      <c r="E412" s="124"/>
      <c r="F412" s="124"/>
      <c r="G412" s="124"/>
      <c r="H412" s="124"/>
      <c r="I412" s="124"/>
      <c r="J412" s="152"/>
      <c r="K412" s="124"/>
    </row>
    <row r="413" spans="4:11">
      <c r="D413" s="124"/>
      <c r="E413" s="124"/>
      <c r="F413" s="124"/>
      <c r="G413" s="124"/>
      <c r="H413" s="124"/>
      <c r="I413" s="124"/>
      <c r="J413" s="152"/>
      <c r="K413" s="124"/>
    </row>
    <row r="414" spans="4:11">
      <c r="D414" s="124"/>
      <c r="E414" s="124"/>
      <c r="F414" s="124"/>
      <c r="G414" s="124"/>
      <c r="H414" s="124"/>
      <c r="I414" s="124"/>
      <c r="J414" s="152"/>
      <c r="K414" s="124"/>
    </row>
    <row r="415" spans="4:11">
      <c r="D415" s="124"/>
      <c r="E415" s="124"/>
      <c r="F415" s="124"/>
      <c r="G415" s="124"/>
      <c r="H415" s="124"/>
      <c r="I415" s="124"/>
      <c r="J415" s="152"/>
      <c r="K415" s="124"/>
    </row>
    <row r="416" spans="4:11">
      <c r="D416" s="124"/>
      <c r="E416" s="124"/>
      <c r="F416" s="124"/>
      <c r="G416" s="124"/>
      <c r="H416" s="124"/>
      <c r="I416" s="124"/>
      <c r="J416" s="152"/>
      <c r="K416" s="124"/>
    </row>
    <row r="417" spans="4:11">
      <c r="D417" s="124"/>
      <c r="E417" s="124"/>
      <c r="F417" s="124"/>
      <c r="G417" s="124"/>
      <c r="H417" s="124"/>
      <c r="I417" s="124"/>
      <c r="J417" s="152"/>
      <c r="K417" s="124"/>
    </row>
    <row r="418" spans="4:11">
      <c r="D418" s="124"/>
      <c r="E418" s="124"/>
      <c r="F418" s="124"/>
      <c r="G418" s="124"/>
      <c r="H418" s="124"/>
      <c r="I418" s="124"/>
      <c r="J418" s="152"/>
      <c r="K418" s="124"/>
    </row>
    <row r="419" spans="4:11">
      <c r="D419" s="124"/>
      <c r="E419" s="124"/>
      <c r="F419" s="124"/>
      <c r="G419" s="124"/>
      <c r="H419" s="124"/>
      <c r="I419" s="124"/>
      <c r="J419" s="152"/>
      <c r="K419" s="124"/>
    </row>
    <row r="420" spans="4:11">
      <c r="D420" s="124"/>
      <c r="E420" s="124"/>
      <c r="F420" s="124"/>
      <c r="G420" s="124"/>
      <c r="H420" s="124"/>
      <c r="I420" s="124"/>
      <c r="J420" s="152"/>
      <c r="K420" s="124"/>
    </row>
    <row r="421" spans="4:11">
      <c r="D421" s="124"/>
      <c r="E421" s="124"/>
      <c r="F421" s="124"/>
      <c r="G421" s="124"/>
      <c r="H421" s="124"/>
      <c r="I421" s="124"/>
      <c r="J421" s="152"/>
      <c r="K421" s="124"/>
    </row>
    <row r="422" spans="4:11">
      <c r="D422" s="124"/>
      <c r="E422" s="124"/>
      <c r="F422" s="124"/>
      <c r="G422" s="124"/>
      <c r="H422" s="124"/>
      <c r="I422" s="124"/>
      <c r="J422" s="152"/>
      <c r="K422" s="124"/>
    </row>
    <row r="423" spans="4:11">
      <c r="D423" s="124"/>
      <c r="E423" s="124"/>
      <c r="F423" s="124"/>
      <c r="G423" s="124"/>
      <c r="H423" s="124"/>
      <c r="I423" s="124"/>
      <c r="J423" s="152"/>
      <c r="K423" s="124"/>
    </row>
    <row r="424" spans="4:11">
      <c r="D424" s="124"/>
      <c r="E424" s="124"/>
      <c r="F424" s="124"/>
      <c r="G424" s="124"/>
      <c r="H424" s="124"/>
      <c r="I424" s="124"/>
      <c r="J424" s="152"/>
      <c r="K424" s="124"/>
    </row>
    <row r="425" spans="4:11">
      <c r="D425" s="124"/>
      <c r="E425" s="124"/>
      <c r="F425" s="124"/>
      <c r="G425" s="124"/>
      <c r="H425" s="124"/>
      <c r="I425" s="124"/>
      <c r="J425" s="152"/>
      <c r="K425" s="124"/>
    </row>
    <row r="426" spans="4:11">
      <c r="D426" s="124"/>
      <c r="E426" s="124"/>
      <c r="F426" s="124"/>
      <c r="G426" s="124"/>
      <c r="H426" s="124"/>
      <c r="I426" s="124"/>
      <c r="J426" s="152"/>
      <c r="K426" s="124"/>
    </row>
    <row r="427" spans="4:11">
      <c r="D427" s="124"/>
      <c r="E427" s="124"/>
      <c r="F427" s="124"/>
      <c r="G427" s="124"/>
      <c r="H427" s="124"/>
      <c r="I427" s="124"/>
      <c r="J427" s="152"/>
      <c r="K427" s="124"/>
    </row>
    <row r="428" spans="4:11">
      <c r="D428" s="124"/>
      <c r="E428" s="124"/>
      <c r="F428" s="124"/>
      <c r="G428" s="124"/>
      <c r="H428" s="124"/>
      <c r="I428" s="124"/>
      <c r="J428" s="152"/>
      <c r="K428" s="124"/>
    </row>
    <row r="429" spans="4:11">
      <c r="D429" s="124"/>
      <c r="E429" s="124"/>
      <c r="F429" s="124"/>
      <c r="G429" s="124"/>
      <c r="H429" s="124"/>
      <c r="I429" s="124"/>
      <c r="J429" s="152"/>
      <c r="K429" s="124"/>
    </row>
    <row r="430" spans="4:11">
      <c r="D430" s="124"/>
      <c r="E430" s="124"/>
      <c r="F430" s="124"/>
      <c r="G430" s="124"/>
      <c r="H430" s="124"/>
      <c r="I430" s="124"/>
      <c r="J430" s="152"/>
      <c r="K430" s="124"/>
    </row>
    <row r="431" spans="4:11">
      <c r="D431" s="124"/>
      <c r="E431" s="124"/>
      <c r="F431" s="124"/>
      <c r="G431" s="124"/>
      <c r="H431" s="124"/>
      <c r="I431" s="124"/>
      <c r="J431" s="152"/>
      <c r="K431" s="124"/>
    </row>
    <row r="432" spans="4:11">
      <c r="D432" s="124"/>
      <c r="E432" s="124"/>
      <c r="F432" s="124"/>
      <c r="G432" s="124"/>
      <c r="H432" s="124"/>
      <c r="I432" s="124"/>
      <c r="J432" s="152"/>
      <c r="K432" s="124"/>
    </row>
    <row r="433" spans="4:11">
      <c r="D433" s="124"/>
      <c r="E433" s="124"/>
      <c r="F433" s="124"/>
      <c r="G433" s="124"/>
      <c r="H433" s="124"/>
      <c r="I433" s="124"/>
      <c r="J433" s="152"/>
      <c r="K433" s="124"/>
    </row>
    <row r="434" spans="4:11">
      <c r="D434" s="124"/>
      <c r="E434" s="124"/>
      <c r="F434" s="124"/>
      <c r="G434" s="124"/>
      <c r="H434" s="124"/>
      <c r="I434" s="124"/>
      <c r="J434" s="152"/>
      <c r="K434" s="124"/>
    </row>
    <row r="435" spans="4:11">
      <c r="D435" s="124"/>
      <c r="E435" s="124"/>
      <c r="F435" s="124"/>
      <c r="G435" s="124"/>
      <c r="H435" s="124"/>
      <c r="I435" s="124"/>
      <c r="J435" s="152"/>
      <c r="K435" s="124"/>
    </row>
    <row r="436" spans="4:11">
      <c r="D436" s="124"/>
      <c r="E436" s="124"/>
      <c r="F436" s="124"/>
      <c r="G436" s="124"/>
      <c r="H436" s="124"/>
      <c r="I436" s="124"/>
      <c r="J436" s="152"/>
      <c r="K436" s="124"/>
    </row>
    <row r="437" spans="4:11">
      <c r="D437" s="124"/>
      <c r="E437" s="124"/>
      <c r="F437" s="124"/>
      <c r="G437" s="124"/>
      <c r="H437" s="124"/>
      <c r="I437" s="124"/>
      <c r="J437" s="152"/>
      <c r="K437" s="124"/>
    </row>
    <row r="438" spans="4:11">
      <c r="D438" s="124"/>
      <c r="E438" s="124"/>
      <c r="F438" s="124"/>
      <c r="G438" s="124"/>
      <c r="H438" s="124"/>
      <c r="I438" s="124"/>
      <c r="J438" s="152"/>
      <c r="K438" s="124"/>
    </row>
    <row r="439" spans="4:11">
      <c r="D439" s="124"/>
      <c r="E439" s="124"/>
      <c r="F439" s="124"/>
      <c r="G439" s="124"/>
      <c r="H439" s="124"/>
      <c r="I439" s="124"/>
      <c r="J439" s="152"/>
      <c r="K439" s="124"/>
    </row>
    <row r="440" spans="4:11">
      <c r="D440" s="124"/>
      <c r="E440" s="124"/>
      <c r="F440" s="124"/>
      <c r="G440" s="124"/>
      <c r="H440" s="124"/>
      <c r="I440" s="124"/>
      <c r="J440" s="152"/>
      <c r="K440" s="124"/>
    </row>
    <row r="441" spans="4:11">
      <c r="D441" s="124"/>
      <c r="E441" s="124"/>
      <c r="F441" s="124"/>
      <c r="G441" s="124"/>
      <c r="H441" s="124"/>
      <c r="I441" s="124"/>
      <c r="J441" s="152"/>
      <c r="K441" s="124"/>
    </row>
    <row r="442" spans="4:11">
      <c r="D442" s="124"/>
      <c r="E442" s="124"/>
      <c r="F442" s="124"/>
      <c r="G442" s="124"/>
      <c r="H442" s="124"/>
      <c r="I442" s="124"/>
      <c r="J442" s="152"/>
      <c r="K442" s="124"/>
    </row>
    <row r="443" spans="4:11">
      <c r="D443" s="124"/>
      <c r="E443" s="124"/>
      <c r="F443" s="124"/>
      <c r="G443" s="124"/>
      <c r="H443" s="124"/>
      <c r="I443" s="124"/>
      <c r="J443" s="152"/>
      <c r="K443" s="124"/>
    </row>
    <row r="444" spans="4:11">
      <c r="D444" s="124"/>
      <c r="E444" s="124"/>
      <c r="F444" s="124"/>
      <c r="G444" s="124"/>
      <c r="H444" s="124"/>
      <c r="I444" s="124"/>
      <c r="J444" s="152"/>
      <c r="K444" s="124"/>
    </row>
    <row r="445" spans="4:11">
      <c r="D445" s="124"/>
      <c r="E445" s="124"/>
      <c r="F445" s="124"/>
      <c r="G445" s="124"/>
      <c r="H445" s="124"/>
      <c r="I445" s="124"/>
      <c r="J445" s="152"/>
      <c r="K445" s="124"/>
    </row>
    <row r="446" spans="4:11">
      <c r="D446" s="124"/>
      <c r="E446" s="124"/>
      <c r="F446" s="124"/>
      <c r="G446" s="124"/>
      <c r="H446" s="124"/>
      <c r="I446" s="124"/>
      <c r="J446" s="152"/>
      <c r="K446" s="124"/>
    </row>
    <row r="447" spans="4:11">
      <c r="D447" s="124"/>
      <c r="E447" s="124"/>
      <c r="F447" s="124"/>
      <c r="G447" s="124"/>
      <c r="H447" s="124"/>
      <c r="I447" s="124"/>
      <c r="J447" s="152"/>
      <c r="K447" s="124"/>
    </row>
    <row r="448" spans="4:11">
      <c r="D448" s="124"/>
      <c r="E448" s="124"/>
      <c r="F448" s="124"/>
      <c r="G448" s="124"/>
      <c r="H448" s="124"/>
      <c r="I448" s="124"/>
      <c r="J448" s="152"/>
      <c r="K448" s="124"/>
    </row>
    <row r="449" spans="4:11">
      <c r="D449" s="124"/>
      <c r="E449" s="124"/>
      <c r="F449" s="124"/>
      <c r="G449" s="124"/>
      <c r="H449" s="124"/>
      <c r="I449" s="124"/>
      <c r="J449" s="152"/>
      <c r="K449" s="124"/>
    </row>
    <row r="450" spans="4:11">
      <c r="D450" s="124"/>
      <c r="E450" s="124"/>
      <c r="F450" s="124"/>
      <c r="G450" s="124"/>
      <c r="H450" s="124"/>
      <c r="I450" s="124"/>
      <c r="J450" s="152"/>
      <c r="K450" s="124"/>
    </row>
    <row r="451" spans="4:11">
      <c r="D451" s="124"/>
      <c r="E451" s="124"/>
      <c r="F451" s="124"/>
      <c r="G451" s="124"/>
      <c r="H451" s="124"/>
      <c r="I451" s="124"/>
      <c r="J451" s="152"/>
      <c r="K451" s="124"/>
    </row>
    <row r="452" spans="4:11">
      <c r="D452" s="124"/>
      <c r="E452" s="124"/>
      <c r="F452" s="124"/>
      <c r="G452" s="124"/>
      <c r="H452" s="124"/>
      <c r="I452" s="124"/>
      <c r="J452" s="152"/>
      <c r="K452" s="124"/>
    </row>
    <row r="453" spans="4:11">
      <c r="D453" s="124"/>
      <c r="E453" s="124"/>
      <c r="F453" s="124"/>
      <c r="G453" s="124"/>
      <c r="H453" s="124"/>
      <c r="I453" s="124"/>
      <c r="J453" s="152"/>
      <c r="K453" s="124"/>
    </row>
    <row r="454" spans="4:11">
      <c r="D454" s="124"/>
      <c r="E454" s="124"/>
      <c r="F454" s="124"/>
      <c r="G454" s="124"/>
      <c r="H454" s="124"/>
      <c r="I454" s="124"/>
      <c r="J454" s="152"/>
      <c r="K454" s="124"/>
    </row>
    <row r="455" spans="4:11">
      <c r="D455" s="124"/>
      <c r="E455" s="124"/>
      <c r="F455" s="124"/>
      <c r="G455" s="124"/>
      <c r="H455" s="124"/>
      <c r="I455" s="124"/>
      <c r="J455" s="152"/>
      <c r="K455" s="124"/>
    </row>
    <row r="456" spans="4:11">
      <c r="D456" s="124"/>
      <c r="E456" s="124"/>
      <c r="F456" s="124"/>
      <c r="G456" s="124"/>
      <c r="H456" s="124"/>
      <c r="I456" s="124"/>
      <c r="J456" s="152"/>
      <c r="K456" s="124"/>
    </row>
    <row r="457" spans="4:11">
      <c r="D457" s="124"/>
      <c r="E457" s="124"/>
      <c r="F457" s="124"/>
      <c r="G457" s="124"/>
      <c r="H457" s="124"/>
      <c r="I457" s="124"/>
      <c r="J457" s="152"/>
      <c r="K457" s="124"/>
    </row>
    <row r="458" spans="4:11">
      <c r="D458" s="124"/>
      <c r="E458" s="124"/>
      <c r="F458" s="124"/>
      <c r="G458" s="124"/>
      <c r="H458" s="124"/>
      <c r="I458" s="124"/>
      <c r="J458" s="152"/>
      <c r="K458" s="124"/>
    </row>
    <row r="459" spans="4:11">
      <c r="D459" s="124"/>
      <c r="E459" s="124"/>
      <c r="F459" s="124"/>
      <c r="G459" s="124"/>
      <c r="H459" s="124"/>
      <c r="I459" s="124"/>
      <c r="J459" s="152"/>
      <c r="K459" s="124"/>
    </row>
    <row r="460" spans="4:11">
      <c r="D460" s="124"/>
      <c r="E460" s="124"/>
      <c r="F460" s="124"/>
      <c r="G460" s="124"/>
      <c r="H460" s="124"/>
      <c r="I460" s="124"/>
      <c r="J460" s="152"/>
      <c r="K460" s="124"/>
    </row>
    <row r="461" spans="4:11">
      <c r="D461" s="124"/>
      <c r="E461" s="124"/>
      <c r="F461" s="124"/>
      <c r="G461" s="124"/>
      <c r="H461" s="124"/>
      <c r="I461" s="124"/>
      <c r="J461" s="152"/>
      <c r="K461" s="124"/>
    </row>
    <row r="462" spans="4:11">
      <c r="D462" s="124"/>
      <c r="E462" s="124"/>
      <c r="F462" s="124"/>
      <c r="G462" s="124"/>
      <c r="H462" s="124"/>
      <c r="I462" s="124"/>
      <c r="J462" s="152"/>
      <c r="K462" s="124"/>
    </row>
    <row r="463" spans="4:11">
      <c r="D463" s="124"/>
      <c r="E463" s="124"/>
      <c r="F463" s="124"/>
      <c r="G463" s="124"/>
      <c r="H463" s="124"/>
      <c r="I463" s="124"/>
      <c r="J463" s="152"/>
      <c r="K463" s="124"/>
    </row>
    <row r="464" spans="4:11">
      <c r="D464" s="124"/>
      <c r="E464" s="124"/>
      <c r="F464" s="124"/>
      <c r="G464" s="124"/>
      <c r="H464" s="124"/>
      <c r="I464" s="124"/>
      <c r="J464" s="152"/>
      <c r="K464" s="124"/>
    </row>
    <row r="465" spans="4:11">
      <c r="D465" s="124"/>
      <c r="E465" s="124"/>
      <c r="F465" s="124"/>
      <c r="G465" s="124"/>
      <c r="H465" s="124"/>
      <c r="I465" s="124"/>
      <c r="J465" s="152"/>
      <c r="K465" s="124"/>
    </row>
    <row r="466" spans="4:11">
      <c r="D466" s="124"/>
      <c r="E466" s="124"/>
      <c r="F466" s="124"/>
      <c r="G466" s="124"/>
      <c r="H466" s="124"/>
      <c r="I466" s="124"/>
      <c r="J466" s="152"/>
      <c r="K466" s="124"/>
    </row>
    <row r="467" spans="4:11">
      <c r="D467" s="124"/>
      <c r="E467" s="124"/>
      <c r="F467" s="124"/>
      <c r="G467" s="124"/>
      <c r="H467" s="124"/>
      <c r="I467" s="124"/>
      <c r="J467" s="152"/>
      <c r="K467" s="124"/>
    </row>
    <row r="468" spans="4:11">
      <c r="D468" s="124"/>
      <c r="E468" s="124"/>
      <c r="F468" s="124"/>
      <c r="G468" s="124"/>
      <c r="H468" s="124"/>
      <c r="I468" s="124"/>
      <c r="J468" s="152"/>
      <c r="K468" s="124"/>
    </row>
    <row r="469" spans="4:11">
      <c r="D469" s="124"/>
      <c r="E469" s="124"/>
      <c r="F469" s="124"/>
      <c r="G469" s="124"/>
      <c r="H469" s="124"/>
      <c r="I469" s="124"/>
      <c r="J469" s="152"/>
      <c r="K469" s="124"/>
    </row>
    <row r="470" spans="4:11">
      <c r="D470" s="124"/>
      <c r="E470" s="124"/>
      <c r="F470" s="124"/>
      <c r="G470" s="124"/>
      <c r="H470" s="124"/>
      <c r="I470" s="124"/>
      <c r="J470" s="152"/>
      <c r="K470" s="124"/>
    </row>
    <row r="471" spans="4:11">
      <c r="D471" s="124"/>
      <c r="E471" s="124"/>
      <c r="F471" s="124"/>
      <c r="G471" s="124"/>
      <c r="H471" s="124"/>
      <c r="I471" s="124"/>
      <c r="J471" s="152"/>
      <c r="K471" s="124"/>
    </row>
    <row r="472" spans="4:11">
      <c r="D472" s="124"/>
      <c r="E472" s="124"/>
      <c r="F472" s="124"/>
      <c r="G472" s="124"/>
      <c r="H472" s="124"/>
      <c r="I472" s="124"/>
      <c r="J472" s="152"/>
      <c r="K472" s="124"/>
    </row>
    <row r="473" spans="4:11">
      <c r="D473" s="124"/>
      <c r="E473" s="124"/>
      <c r="F473" s="124"/>
      <c r="G473" s="124"/>
      <c r="H473" s="124"/>
      <c r="I473" s="124"/>
      <c r="J473" s="152"/>
      <c r="K473" s="124"/>
    </row>
    <row r="474" spans="4:11">
      <c r="D474" s="124"/>
      <c r="E474" s="124"/>
      <c r="F474" s="124"/>
      <c r="G474" s="124"/>
      <c r="H474" s="124"/>
      <c r="I474" s="124"/>
      <c r="J474" s="152"/>
      <c r="K474" s="124"/>
    </row>
    <row r="475" spans="4:11">
      <c r="D475" s="124"/>
      <c r="E475" s="124"/>
      <c r="F475" s="124"/>
      <c r="G475" s="124"/>
      <c r="H475" s="124"/>
      <c r="I475" s="124"/>
      <c r="J475" s="152"/>
      <c r="K475" s="124"/>
    </row>
    <row r="476" spans="4:11">
      <c r="D476" s="124"/>
      <c r="E476" s="124"/>
      <c r="F476" s="124"/>
      <c r="G476" s="124"/>
      <c r="H476" s="124"/>
      <c r="I476" s="124"/>
      <c r="J476" s="152"/>
      <c r="K476" s="124"/>
    </row>
    <row r="477" spans="4:11">
      <c r="D477" s="124"/>
      <c r="E477" s="124"/>
      <c r="F477" s="124"/>
      <c r="G477" s="124"/>
      <c r="H477" s="124"/>
      <c r="I477" s="124"/>
      <c r="J477" s="152"/>
      <c r="K477" s="124"/>
    </row>
    <row r="478" spans="4:11">
      <c r="D478" s="124"/>
      <c r="E478" s="124"/>
      <c r="F478" s="124"/>
      <c r="G478" s="124"/>
      <c r="H478" s="124"/>
      <c r="I478" s="124"/>
      <c r="J478" s="152"/>
      <c r="K478" s="124"/>
    </row>
    <row r="479" spans="4:11">
      <c r="D479" s="124"/>
      <c r="E479" s="124"/>
      <c r="F479" s="124"/>
      <c r="G479" s="124"/>
      <c r="H479" s="124"/>
      <c r="I479" s="124"/>
      <c r="J479" s="152"/>
      <c r="K479" s="124"/>
    </row>
    <row r="480" spans="4:11">
      <c r="D480" s="124"/>
      <c r="E480" s="124"/>
      <c r="F480" s="124"/>
      <c r="G480" s="124"/>
      <c r="H480" s="124"/>
      <c r="I480" s="124"/>
      <c r="J480" s="152"/>
      <c r="K480" s="124"/>
    </row>
    <row r="481" spans="4:11">
      <c r="D481" s="124"/>
      <c r="E481" s="124"/>
      <c r="F481" s="124"/>
      <c r="G481" s="124"/>
      <c r="H481" s="124"/>
      <c r="I481" s="124"/>
      <c r="J481" s="152"/>
      <c r="K481" s="124"/>
    </row>
    <row r="482" spans="4:11">
      <c r="D482" s="124"/>
      <c r="E482" s="124"/>
      <c r="F482" s="124"/>
      <c r="G482" s="124"/>
      <c r="H482" s="124"/>
      <c r="I482" s="124"/>
      <c r="J482" s="152"/>
      <c r="K482" s="124"/>
    </row>
    <row r="483" spans="4:11">
      <c r="D483" s="124"/>
      <c r="E483" s="124"/>
      <c r="F483" s="124"/>
      <c r="G483" s="124"/>
      <c r="H483" s="124"/>
      <c r="I483" s="124"/>
      <c r="J483" s="152"/>
      <c r="K483" s="124"/>
    </row>
    <row r="484" spans="4:11">
      <c r="D484" s="124"/>
      <c r="E484" s="124"/>
      <c r="F484" s="124"/>
      <c r="G484" s="124"/>
      <c r="H484" s="124"/>
      <c r="I484" s="124"/>
      <c r="J484" s="152"/>
      <c r="K484" s="124"/>
    </row>
    <row r="485" spans="4:11">
      <c r="D485" s="124"/>
      <c r="E485" s="124"/>
      <c r="F485" s="124"/>
      <c r="G485" s="124"/>
      <c r="H485" s="124"/>
      <c r="I485" s="124"/>
      <c r="J485" s="152"/>
      <c r="K485" s="124"/>
    </row>
    <row r="486" spans="4:11">
      <c r="D486" s="124"/>
      <c r="E486" s="124"/>
      <c r="F486" s="124"/>
      <c r="G486" s="124"/>
      <c r="H486" s="124"/>
      <c r="I486" s="124"/>
      <c r="J486" s="152"/>
      <c r="K486" s="124"/>
    </row>
    <row r="487" spans="4:11">
      <c r="D487" s="124"/>
      <c r="E487" s="124"/>
      <c r="F487" s="124"/>
      <c r="G487" s="124"/>
      <c r="H487" s="124"/>
      <c r="I487" s="124"/>
      <c r="J487" s="152"/>
      <c r="K487" s="124"/>
    </row>
    <row r="488" spans="4:11">
      <c r="D488" s="124"/>
      <c r="E488" s="124"/>
      <c r="F488" s="124"/>
      <c r="G488" s="124"/>
      <c r="H488" s="124"/>
      <c r="I488" s="124"/>
      <c r="J488" s="152"/>
      <c r="K488" s="124"/>
    </row>
    <row r="489" spans="4:11">
      <c r="D489" s="124"/>
      <c r="E489" s="124"/>
      <c r="F489" s="124"/>
      <c r="G489" s="124"/>
      <c r="H489" s="124"/>
      <c r="I489" s="124"/>
      <c r="J489" s="152"/>
      <c r="K489" s="124"/>
    </row>
    <row r="490" spans="4:11">
      <c r="D490" s="124"/>
      <c r="E490" s="124"/>
      <c r="F490" s="124"/>
      <c r="G490" s="124"/>
      <c r="H490" s="124"/>
      <c r="I490" s="124"/>
      <c r="J490" s="152"/>
      <c r="K490" s="124"/>
    </row>
    <row r="491" spans="4:11">
      <c r="D491" s="124"/>
      <c r="E491" s="124"/>
      <c r="F491" s="124"/>
      <c r="G491" s="124"/>
      <c r="H491" s="124"/>
      <c r="I491" s="124"/>
      <c r="J491" s="152"/>
      <c r="K491" s="124"/>
    </row>
    <row r="492" spans="4:11">
      <c r="D492" s="124"/>
      <c r="E492" s="124"/>
      <c r="F492" s="124"/>
      <c r="G492" s="124"/>
      <c r="H492" s="124"/>
      <c r="I492" s="124"/>
      <c r="J492" s="152"/>
      <c r="K492" s="124"/>
    </row>
    <row r="493" spans="4:11">
      <c r="D493" s="124"/>
      <c r="E493" s="124"/>
      <c r="F493" s="124"/>
      <c r="G493" s="124"/>
      <c r="H493" s="124"/>
      <c r="I493" s="124"/>
      <c r="J493" s="152"/>
      <c r="K493" s="124"/>
    </row>
    <row r="494" spans="4:11">
      <c r="D494" s="124"/>
      <c r="E494" s="124"/>
      <c r="F494" s="124"/>
      <c r="G494" s="124"/>
      <c r="H494" s="124"/>
      <c r="I494" s="124"/>
      <c r="J494" s="152"/>
      <c r="K494" s="124"/>
    </row>
    <row r="495" spans="4:11">
      <c r="D495" s="124"/>
      <c r="E495" s="124"/>
      <c r="F495" s="124"/>
      <c r="G495" s="124"/>
      <c r="H495" s="124"/>
      <c r="I495" s="124"/>
      <c r="J495" s="152"/>
      <c r="K495" s="124"/>
    </row>
    <row r="496" spans="4:11">
      <c r="D496" s="124"/>
      <c r="E496" s="124"/>
      <c r="F496" s="124"/>
      <c r="G496" s="124"/>
      <c r="H496" s="124"/>
      <c r="I496" s="124"/>
      <c r="J496" s="152"/>
      <c r="K496" s="124"/>
    </row>
    <row r="497" spans="4:11">
      <c r="D497" s="124"/>
      <c r="E497" s="124"/>
      <c r="F497" s="124"/>
      <c r="G497" s="124"/>
      <c r="H497" s="124"/>
      <c r="I497" s="124"/>
      <c r="J497" s="152"/>
      <c r="K497" s="124"/>
    </row>
    <row r="498" spans="4:11">
      <c r="D498" s="124"/>
      <c r="E498" s="124"/>
      <c r="F498" s="124"/>
      <c r="G498" s="124"/>
      <c r="H498" s="124"/>
      <c r="I498" s="124"/>
      <c r="J498" s="152"/>
      <c r="K498" s="124"/>
    </row>
    <row r="499" spans="4:11">
      <c r="D499" s="124"/>
      <c r="E499" s="124"/>
      <c r="F499" s="124"/>
      <c r="G499" s="124"/>
      <c r="H499" s="124"/>
      <c r="I499" s="124"/>
      <c r="J499" s="152"/>
      <c r="K499" s="124"/>
    </row>
    <row r="500" spans="4:11">
      <c r="D500" s="124"/>
      <c r="E500" s="124"/>
      <c r="F500" s="124"/>
      <c r="G500" s="124"/>
      <c r="H500" s="124"/>
      <c r="I500" s="124"/>
      <c r="J500" s="152"/>
      <c r="K500" s="124"/>
    </row>
    <row r="501" spans="4:11">
      <c r="D501" s="124"/>
      <c r="E501" s="124"/>
      <c r="F501" s="124"/>
      <c r="G501" s="124"/>
      <c r="H501" s="124"/>
      <c r="I501" s="124"/>
      <c r="J501" s="152"/>
      <c r="K501" s="124"/>
    </row>
    <row r="502" spans="4:11">
      <c r="D502" s="124"/>
      <c r="E502" s="124"/>
      <c r="F502" s="124"/>
      <c r="G502" s="124"/>
      <c r="H502" s="124"/>
      <c r="I502" s="124"/>
      <c r="J502" s="152"/>
      <c r="K502" s="124"/>
    </row>
    <row r="503" spans="4:11">
      <c r="D503" s="124"/>
      <c r="E503" s="124"/>
      <c r="F503" s="124"/>
      <c r="G503" s="124"/>
      <c r="H503" s="124"/>
      <c r="I503" s="124"/>
      <c r="J503" s="152"/>
      <c r="K503" s="124"/>
    </row>
    <row r="504" spans="4:11">
      <c r="D504" s="124"/>
      <c r="E504" s="124"/>
      <c r="F504" s="124"/>
      <c r="G504" s="124"/>
      <c r="H504" s="124"/>
      <c r="I504" s="124"/>
      <c r="J504" s="152"/>
      <c r="K504" s="124"/>
    </row>
    <row r="505" spans="4:11">
      <c r="D505" s="124"/>
      <c r="E505" s="124"/>
      <c r="F505" s="124"/>
      <c r="G505" s="124"/>
      <c r="H505" s="124"/>
      <c r="I505" s="124"/>
      <c r="J505" s="152"/>
      <c r="K505" s="124"/>
    </row>
    <row r="506" spans="4:11">
      <c r="D506" s="124"/>
      <c r="E506" s="124"/>
      <c r="F506" s="124"/>
      <c r="G506" s="124"/>
      <c r="H506" s="124"/>
      <c r="I506" s="124"/>
      <c r="J506" s="152"/>
      <c r="K506" s="124"/>
    </row>
    <row r="507" spans="4:11">
      <c r="D507" s="124"/>
      <c r="E507" s="124"/>
      <c r="F507" s="124"/>
      <c r="G507" s="124"/>
      <c r="H507" s="124"/>
      <c r="I507" s="124"/>
      <c r="J507" s="152"/>
      <c r="K507" s="124"/>
    </row>
    <row r="508" spans="4:11">
      <c r="D508" s="124"/>
      <c r="E508" s="124"/>
      <c r="F508" s="124"/>
      <c r="G508" s="124"/>
      <c r="H508" s="124"/>
      <c r="I508" s="124"/>
      <c r="J508" s="152"/>
      <c r="K508" s="124"/>
    </row>
    <row r="509" spans="4:11">
      <c r="D509" s="124"/>
      <c r="E509" s="124"/>
      <c r="F509" s="124"/>
      <c r="G509" s="124"/>
      <c r="H509" s="124"/>
      <c r="I509" s="124"/>
      <c r="J509" s="152"/>
      <c r="K509" s="124"/>
    </row>
    <row r="510" spans="4:11">
      <c r="D510" s="124"/>
      <c r="E510" s="124"/>
      <c r="F510" s="124"/>
      <c r="G510" s="124"/>
      <c r="H510" s="124"/>
      <c r="I510" s="124"/>
      <c r="J510" s="152"/>
      <c r="K510" s="124"/>
    </row>
    <row r="511" spans="4:11">
      <c r="D511" s="124"/>
      <c r="E511" s="124"/>
      <c r="F511" s="124"/>
      <c r="G511" s="124"/>
      <c r="H511" s="124"/>
      <c r="I511" s="124"/>
      <c r="J511" s="152"/>
      <c r="K511" s="124"/>
    </row>
    <row r="512" spans="4:11">
      <c r="D512" s="124"/>
      <c r="E512" s="124"/>
      <c r="F512" s="124"/>
      <c r="G512" s="124"/>
      <c r="H512" s="124"/>
      <c r="I512" s="124"/>
      <c r="J512" s="152"/>
      <c r="K512" s="124"/>
    </row>
    <row r="513" spans="4:11">
      <c r="D513" s="124"/>
      <c r="E513" s="124"/>
      <c r="F513" s="124"/>
      <c r="G513" s="124"/>
      <c r="H513" s="124"/>
      <c r="I513" s="124"/>
      <c r="J513" s="152"/>
      <c r="K513" s="124"/>
    </row>
    <row r="514" spans="4:11">
      <c r="D514" s="124"/>
      <c r="E514" s="124"/>
      <c r="F514" s="124"/>
      <c r="G514" s="124"/>
      <c r="H514" s="124"/>
      <c r="I514" s="124"/>
      <c r="J514" s="152"/>
      <c r="K514" s="124"/>
    </row>
    <row r="515" spans="4:11">
      <c r="D515" s="124"/>
      <c r="E515" s="124"/>
      <c r="F515" s="124"/>
      <c r="G515" s="124"/>
      <c r="H515" s="124"/>
      <c r="I515" s="124"/>
      <c r="J515" s="152"/>
      <c r="K515" s="124"/>
    </row>
    <row r="516" spans="4:11">
      <c r="D516" s="124"/>
      <c r="E516" s="124"/>
      <c r="F516" s="124"/>
      <c r="G516" s="124"/>
      <c r="H516" s="124"/>
      <c r="I516" s="124"/>
      <c r="J516" s="152"/>
      <c r="K516" s="124"/>
    </row>
    <row r="517" spans="4:11">
      <c r="D517" s="124"/>
      <c r="E517" s="124"/>
      <c r="F517" s="124"/>
      <c r="G517" s="124"/>
      <c r="H517" s="124"/>
      <c r="I517" s="124"/>
      <c r="J517" s="152"/>
      <c r="K517" s="124"/>
    </row>
    <row r="518" spans="4:11">
      <c r="D518" s="124"/>
      <c r="E518" s="124"/>
      <c r="F518" s="124"/>
      <c r="G518" s="124"/>
      <c r="H518" s="124"/>
      <c r="I518" s="124"/>
      <c r="J518" s="152"/>
      <c r="K518" s="124"/>
    </row>
    <row r="519" spans="4:11">
      <c r="D519" s="124"/>
      <c r="E519" s="124"/>
      <c r="F519" s="124"/>
      <c r="G519" s="124"/>
      <c r="H519" s="124"/>
      <c r="I519" s="124"/>
      <c r="J519" s="152"/>
      <c r="K519" s="124"/>
    </row>
    <row r="520" spans="4:11">
      <c r="D520" s="124"/>
      <c r="E520" s="124"/>
      <c r="F520" s="124"/>
      <c r="G520" s="124"/>
      <c r="H520" s="124"/>
      <c r="I520" s="124"/>
      <c r="J520" s="152"/>
      <c r="K520" s="124"/>
    </row>
    <row r="521" spans="4:11">
      <c r="D521" s="124"/>
      <c r="E521" s="124"/>
      <c r="F521" s="124"/>
      <c r="G521" s="124"/>
      <c r="H521" s="124"/>
      <c r="I521" s="124"/>
      <c r="J521" s="152"/>
      <c r="K521" s="124"/>
    </row>
    <row r="522" spans="4:11">
      <c r="D522" s="124"/>
      <c r="E522" s="124"/>
      <c r="F522" s="124"/>
      <c r="G522" s="124"/>
      <c r="H522" s="124"/>
      <c r="I522" s="124"/>
      <c r="J522" s="152"/>
      <c r="K522" s="124"/>
    </row>
    <row r="523" spans="4:11">
      <c r="D523" s="124"/>
      <c r="E523" s="124"/>
      <c r="F523" s="124"/>
      <c r="G523" s="124"/>
      <c r="H523" s="124"/>
      <c r="I523" s="124"/>
      <c r="J523" s="152"/>
      <c r="K523" s="124"/>
    </row>
    <row r="524" spans="4:11">
      <c r="D524" s="124"/>
      <c r="E524" s="124"/>
      <c r="F524" s="124"/>
      <c r="G524" s="124"/>
      <c r="H524" s="124"/>
      <c r="I524" s="124"/>
      <c r="J524" s="152"/>
      <c r="K524" s="124"/>
    </row>
    <row r="525" spans="4:11">
      <c r="D525" s="124"/>
      <c r="E525" s="124"/>
      <c r="F525" s="124"/>
      <c r="G525" s="124"/>
      <c r="H525" s="124"/>
      <c r="I525" s="124"/>
      <c r="J525" s="152"/>
      <c r="K525" s="124"/>
    </row>
    <row r="526" spans="4:11">
      <c r="D526" s="124"/>
      <c r="E526" s="124"/>
      <c r="F526" s="124"/>
      <c r="G526" s="124"/>
      <c r="H526" s="124"/>
      <c r="I526" s="124"/>
      <c r="J526" s="152"/>
      <c r="K526" s="124"/>
    </row>
    <row r="527" spans="4:11">
      <c r="D527" s="124"/>
      <c r="E527" s="124"/>
      <c r="F527" s="124"/>
      <c r="G527" s="124"/>
      <c r="H527" s="124"/>
      <c r="I527" s="124"/>
      <c r="J527" s="152"/>
      <c r="K527" s="124"/>
    </row>
    <row r="528" spans="4:11">
      <c r="D528" s="124"/>
      <c r="E528" s="124"/>
      <c r="F528" s="124"/>
      <c r="G528" s="124"/>
      <c r="H528" s="124"/>
      <c r="I528" s="124"/>
      <c r="J528" s="152"/>
      <c r="K528" s="124"/>
    </row>
    <row r="529" spans="4:11">
      <c r="D529" s="124"/>
      <c r="E529" s="124"/>
      <c r="F529" s="124"/>
      <c r="G529" s="124"/>
      <c r="H529" s="124"/>
      <c r="I529" s="124"/>
      <c r="J529" s="152"/>
      <c r="K529" s="124"/>
    </row>
    <row r="530" spans="4:11">
      <c r="D530" s="124"/>
      <c r="E530" s="124"/>
      <c r="F530" s="124"/>
      <c r="G530" s="124"/>
      <c r="H530" s="124"/>
      <c r="I530" s="124"/>
      <c r="J530" s="152"/>
      <c r="K530" s="124"/>
    </row>
    <row r="531" spans="4:11">
      <c r="D531" s="124"/>
      <c r="E531" s="124"/>
      <c r="F531" s="124"/>
      <c r="G531" s="124"/>
      <c r="H531" s="124"/>
      <c r="I531" s="124"/>
      <c r="J531" s="152"/>
      <c r="K531" s="124"/>
    </row>
    <row r="532" spans="4:11">
      <c r="D532" s="124"/>
      <c r="E532" s="124"/>
      <c r="F532" s="124"/>
      <c r="G532" s="124"/>
      <c r="H532" s="124"/>
      <c r="I532" s="124"/>
      <c r="J532" s="152"/>
      <c r="K532" s="124"/>
    </row>
    <row r="533" spans="4:11">
      <c r="D533" s="124"/>
      <c r="E533" s="124"/>
      <c r="F533" s="124"/>
      <c r="G533" s="124"/>
      <c r="H533" s="124"/>
      <c r="I533" s="124"/>
      <c r="J533" s="152"/>
      <c r="K533" s="124"/>
    </row>
    <row r="534" spans="4:11">
      <c r="D534" s="124"/>
      <c r="E534" s="124"/>
      <c r="F534" s="124"/>
      <c r="G534" s="124"/>
      <c r="H534" s="124"/>
      <c r="I534" s="124"/>
      <c r="J534" s="152"/>
      <c r="K534" s="124"/>
    </row>
    <row r="535" spans="4:11">
      <c r="D535" s="124"/>
      <c r="E535" s="124"/>
      <c r="F535" s="124"/>
      <c r="G535" s="124"/>
      <c r="H535" s="124"/>
      <c r="I535" s="124"/>
      <c r="J535" s="152"/>
      <c r="K535" s="124"/>
    </row>
    <row r="536" spans="4:11">
      <c r="D536" s="124"/>
      <c r="E536" s="124"/>
      <c r="F536" s="124"/>
      <c r="G536" s="124"/>
      <c r="H536" s="124"/>
      <c r="I536" s="124"/>
      <c r="J536" s="152"/>
      <c r="K536" s="124"/>
    </row>
    <row r="537" spans="4:11">
      <c r="D537" s="124"/>
      <c r="E537" s="124"/>
      <c r="F537" s="124"/>
      <c r="G537" s="124"/>
      <c r="H537" s="124"/>
      <c r="I537" s="124"/>
      <c r="J537" s="152"/>
      <c r="K537" s="124"/>
    </row>
    <row r="538" spans="4:11">
      <c r="D538" s="124"/>
      <c r="E538" s="124"/>
      <c r="F538" s="124"/>
      <c r="G538" s="124"/>
      <c r="H538" s="124"/>
      <c r="I538" s="124"/>
      <c r="J538" s="152"/>
      <c r="K538" s="124"/>
    </row>
    <row r="539" spans="4:11">
      <c r="D539" s="124"/>
      <c r="E539" s="124"/>
      <c r="F539" s="124"/>
      <c r="G539" s="124"/>
      <c r="H539" s="124"/>
      <c r="I539" s="124"/>
      <c r="J539" s="152"/>
      <c r="K539" s="124"/>
    </row>
    <row r="540" spans="4:11">
      <c r="D540" s="124"/>
      <c r="E540" s="124"/>
      <c r="F540" s="124"/>
      <c r="G540" s="124"/>
      <c r="H540" s="124"/>
      <c r="I540" s="124"/>
      <c r="J540" s="152"/>
      <c r="K540" s="124"/>
    </row>
    <row r="541" spans="4:11">
      <c r="D541" s="124"/>
      <c r="E541" s="124"/>
      <c r="F541" s="124"/>
      <c r="G541" s="124"/>
      <c r="H541" s="124"/>
      <c r="I541" s="124"/>
      <c r="J541" s="152"/>
      <c r="K541" s="124"/>
    </row>
    <row r="542" spans="4:11">
      <c r="D542" s="124"/>
      <c r="E542" s="124"/>
      <c r="F542" s="124"/>
      <c r="G542" s="124"/>
      <c r="H542" s="124"/>
      <c r="I542" s="124"/>
      <c r="J542" s="152"/>
      <c r="K542" s="124"/>
    </row>
    <row r="543" spans="4:11">
      <c r="D543" s="124"/>
      <c r="E543" s="124"/>
      <c r="F543" s="124"/>
      <c r="G543" s="124"/>
      <c r="H543" s="124"/>
      <c r="I543" s="124"/>
      <c r="J543" s="152"/>
      <c r="K543" s="124"/>
    </row>
    <row r="544" spans="4:11">
      <c r="D544" s="124"/>
      <c r="E544" s="124"/>
      <c r="F544" s="124"/>
      <c r="G544" s="124"/>
      <c r="H544" s="124"/>
      <c r="I544" s="124"/>
      <c r="J544" s="152"/>
      <c r="K544" s="124"/>
    </row>
    <row r="545" spans="4:11">
      <c r="D545" s="124"/>
      <c r="E545" s="124"/>
      <c r="F545" s="124"/>
      <c r="G545" s="124"/>
      <c r="H545" s="124"/>
      <c r="I545" s="124"/>
      <c r="J545" s="152"/>
      <c r="K545" s="124"/>
    </row>
    <row r="546" spans="4:11">
      <c r="D546" s="124"/>
      <c r="E546" s="124"/>
      <c r="F546" s="124"/>
      <c r="G546" s="124"/>
      <c r="H546" s="124"/>
      <c r="I546" s="124"/>
      <c r="J546" s="152"/>
      <c r="K546" s="124"/>
    </row>
    <row r="547" spans="4:11">
      <c r="D547" s="124"/>
      <c r="E547" s="124"/>
      <c r="F547" s="124"/>
      <c r="G547" s="124"/>
      <c r="H547" s="124"/>
      <c r="I547" s="124"/>
      <c r="J547" s="152"/>
      <c r="K547" s="124"/>
    </row>
    <row r="548" spans="4:11">
      <c r="D548" s="124"/>
      <c r="E548" s="124"/>
      <c r="F548" s="124"/>
      <c r="G548" s="124"/>
      <c r="H548" s="124"/>
      <c r="I548" s="124"/>
      <c r="J548" s="152"/>
      <c r="K548" s="124"/>
    </row>
    <row r="549" spans="4:11">
      <c r="D549" s="124"/>
      <c r="E549" s="124"/>
      <c r="F549" s="124"/>
      <c r="G549" s="124"/>
      <c r="H549" s="124"/>
      <c r="I549" s="124"/>
      <c r="J549" s="152"/>
      <c r="K549" s="124"/>
    </row>
    <row r="550" spans="4:11">
      <c r="D550" s="124"/>
      <c r="E550" s="124"/>
      <c r="F550" s="124"/>
      <c r="G550" s="124"/>
      <c r="H550" s="124"/>
      <c r="I550" s="124"/>
      <c r="J550" s="152"/>
      <c r="K550" s="124"/>
    </row>
    <row r="551" spans="4:11">
      <c r="D551" s="124"/>
      <c r="E551" s="124"/>
      <c r="F551" s="124"/>
      <c r="G551" s="124"/>
      <c r="H551" s="124"/>
      <c r="I551" s="124"/>
      <c r="J551" s="152"/>
      <c r="K551" s="124"/>
    </row>
    <row r="552" spans="4:11">
      <c r="D552" s="124"/>
      <c r="E552" s="124"/>
      <c r="F552" s="124"/>
      <c r="G552" s="124"/>
      <c r="H552" s="124"/>
      <c r="I552" s="124"/>
      <c r="J552" s="152"/>
      <c r="K552" s="124"/>
    </row>
    <row r="553" spans="4:11">
      <c r="D553" s="124"/>
      <c r="E553" s="124"/>
      <c r="F553" s="124"/>
      <c r="G553" s="124"/>
      <c r="H553" s="124"/>
      <c r="I553" s="124"/>
      <c r="J553" s="152"/>
      <c r="K553" s="124"/>
    </row>
    <row r="554" spans="4:11">
      <c r="D554" s="124"/>
      <c r="E554" s="124"/>
      <c r="F554" s="124"/>
      <c r="G554" s="124"/>
      <c r="H554" s="124"/>
      <c r="I554" s="124"/>
      <c r="J554" s="152"/>
      <c r="K554" s="124"/>
    </row>
    <row r="555" spans="4:11">
      <c r="D555" s="124"/>
      <c r="E555" s="124"/>
      <c r="F555" s="124"/>
      <c r="G555" s="124"/>
      <c r="H555" s="124"/>
      <c r="I555" s="124"/>
      <c r="J555" s="152"/>
      <c r="K555" s="124"/>
    </row>
    <row r="556" spans="4:11">
      <c r="D556" s="124"/>
      <c r="E556" s="124"/>
      <c r="F556" s="124"/>
      <c r="G556" s="124"/>
      <c r="H556" s="124"/>
      <c r="I556" s="124"/>
      <c r="J556" s="152"/>
      <c r="K556" s="124"/>
    </row>
    <row r="557" spans="4:11">
      <c r="D557" s="124"/>
      <c r="E557" s="124"/>
      <c r="F557" s="124"/>
      <c r="G557" s="124"/>
      <c r="H557" s="124"/>
      <c r="I557" s="124"/>
      <c r="J557" s="152"/>
      <c r="K557" s="124"/>
    </row>
    <row r="558" spans="4:11">
      <c r="D558" s="124"/>
      <c r="E558" s="124"/>
      <c r="F558" s="124"/>
      <c r="G558" s="124"/>
      <c r="H558" s="124"/>
      <c r="I558" s="124"/>
      <c r="J558" s="152"/>
      <c r="K558" s="124"/>
    </row>
    <row r="559" spans="4:11">
      <c r="D559" s="124"/>
      <c r="E559" s="124"/>
      <c r="F559" s="124"/>
      <c r="G559" s="124"/>
      <c r="H559" s="124"/>
      <c r="I559" s="124"/>
      <c r="J559" s="152"/>
      <c r="K559" s="124"/>
    </row>
    <row r="560" spans="4:11">
      <c r="D560" s="124"/>
      <c r="E560" s="124"/>
      <c r="F560" s="124"/>
      <c r="G560" s="124"/>
      <c r="H560" s="124"/>
      <c r="I560" s="124"/>
      <c r="J560" s="152"/>
      <c r="K560" s="124"/>
    </row>
    <row r="561" spans="4:11">
      <c r="D561" s="124"/>
      <c r="E561" s="124"/>
      <c r="F561" s="124"/>
      <c r="G561" s="124"/>
      <c r="H561" s="124"/>
      <c r="I561" s="124"/>
      <c r="J561" s="152"/>
      <c r="K561" s="124"/>
    </row>
    <row r="562" spans="4:11">
      <c r="D562" s="124"/>
      <c r="E562" s="124"/>
      <c r="F562" s="124"/>
      <c r="G562" s="124"/>
      <c r="H562" s="124"/>
      <c r="I562" s="124"/>
      <c r="J562" s="152"/>
      <c r="K562" s="124"/>
    </row>
    <row r="563" spans="4:11">
      <c r="D563" s="124"/>
      <c r="E563" s="124"/>
      <c r="F563" s="124"/>
      <c r="G563" s="124"/>
      <c r="H563" s="124"/>
      <c r="I563" s="124"/>
      <c r="J563" s="152"/>
      <c r="K563" s="124"/>
    </row>
    <row r="564" spans="4:11">
      <c r="D564" s="124"/>
      <c r="E564" s="124"/>
      <c r="F564" s="124"/>
      <c r="G564" s="124"/>
      <c r="H564" s="124"/>
      <c r="I564" s="124"/>
      <c r="J564" s="152"/>
      <c r="K564" s="124"/>
    </row>
    <row r="565" spans="4:11">
      <c r="D565" s="124"/>
      <c r="E565" s="124"/>
      <c r="F565" s="124"/>
      <c r="G565" s="124"/>
      <c r="H565" s="124"/>
      <c r="I565" s="124"/>
      <c r="J565" s="152"/>
      <c r="K565" s="124"/>
    </row>
    <row r="566" spans="4:11">
      <c r="D566" s="124"/>
      <c r="E566" s="124"/>
      <c r="F566" s="124"/>
      <c r="G566" s="124"/>
      <c r="H566" s="124"/>
      <c r="I566" s="124"/>
      <c r="J566" s="152"/>
      <c r="K566" s="124"/>
    </row>
    <row r="567" spans="4:11">
      <c r="D567" s="124"/>
      <c r="E567" s="124"/>
      <c r="F567" s="124"/>
      <c r="G567" s="124"/>
      <c r="H567" s="124"/>
      <c r="I567" s="124"/>
      <c r="J567" s="152"/>
      <c r="K567" s="124"/>
    </row>
    <row r="568" spans="4:11">
      <c r="D568" s="124"/>
      <c r="E568" s="124"/>
      <c r="F568" s="124"/>
      <c r="G568" s="124"/>
      <c r="H568" s="124"/>
      <c r="I568" s="124"/>
      <c r="J568" s="152"/>
      <c r="K568" s="124"/>
    </row>
    <row r="569" spans="4:11">
      <c r="D569" s="124"/>
      <c r="E569" s="124"/>
      <c r="F569" s="124"/>
      <c r="G569" s="124"/>
      <c r="H569" s="124"/>
      <c r="I569" s="124"/>
      <c r="J569" s="152"/>
      <c r="K569" s="124"/>
    </row>
    <row r="570" spans="4:11">
      <c r="D570" s="124"/>
      <c r="E570" s="124"/>
      <c r="F570" s="124"/>
      <c r="G570" s="124"/>
      <c r="H570" s="124"/>
      <c r="I570" s="124"/>
      <c r="J570" s="152"/>
      <c r="K570" s="124"/>
    </row>
    <row r="571" spans="4:11">
      <c r="D571" s="124"/>
      <c r="E571" s="124"/>
      <c r="F571" s="124"/>
      <c r="G571" s="124"/>
      <c r="H571" s="124"/>
      <c r="I571" s="124"/>
      <c r="J571" s="152"/>
      <c r="K571" s="124"/>
    </row>
    <row r="572" spans="4:11">
      <c r="D572" s="124"/>
      <c r="E572" s="124"/>
      <c r="F572" s="124"/>
      <c r="G572" s="124"/>
      <c r="H572" s="124"/>
      <c r="I572" s="124"/>
      <c r="J572" s="152"/>
      <c r="K572" s="124"/>
    </row>
    <row r="573" spans="4:11">
      <c r="D573" s="124"/>
      <c r="E573" s="124"/>
      <c r="F573" s="124"/>
      <c r="G573" s="124"/>
      <c r="H573" s="124"/>
      <c r="I573" s="124"/>
      <c r="J573" s="152"/>
      <c r="K573" s="124"/>
    </row>
    <row r="574" spans="4:11">
      <c r="D574" s="124"/>
      <c r="E574" s="124"/>
      <c r="F574" s="124"/>
      <c r="G574" s="124"/>
      <c r="H574" s="124"/>
      <c r="I574" s="124"/>
      <c r="J574" s="152"/>
      <c r="K574" s="124"/>
    </row>
    <row r="575" spans="4:11">
      <c r="D575" s="124"/>
      <c r="E575" s="124"/>
      <c r="F575" s="124"/>
      <c r="G575" s="124"/>
      <c r="H575" s="124"/>
      <c r="I575" s="124"/>
      <c r="J575" s="152"/>
      <c r="K575" s="124"/>
    </row>
    <row r="576" spans="4:11">
      <c r="D576" s="124"/>
      <c r="E576" s="124"/>
      <c r="F576" s="124"/>
      <c r="G576" s="124"/>
      <c r="H576" s="124"/>
      <c r="I576" s="124"/>
      <c r="J576" s="152"/>
      <c r="K576" s="124"/>
    </row>
    <row r="577" spans="4:11">
      <c r="D577" s="124"/>
      <c r="E577" s="124"/>
      <c r="F577" s="124"/>
      <c r="G577" s="124"/>
      <c r="H577" s="124"/>
      <c r="I577" s="124"/>
      <c r="J577" s="152"/>
      <c r="K577" s="124"/>
    </row>
    <row r="578" spans="4:11">
      <c r="D578" s="124"/>
      <c r="E578" s="124"/>
      <c r="F578" s="124"/>
      <c r="G578" s="124"/>
      <c r="H578" s="124"/>
      <c r="I578" s="124"/>
      <c r="J578" s="152"/>
      <c r="K578" s="124"/>
    </row>
    <row r="579" spans="4:11">
      <c r="D579" s="124"/>
      <c r="E579" s="124"/>
      <c r="F579" s="124"/>
      <c r="G579" s="124"/>
      <c r="H579" s="124"/>
      <c r="I579" s="124"/>
      <c r="J579" s="152"/>
      <c r="K579" s="124"/>
    </row>
    <row r="580" spans="4:11">
      <c r="D580" s="124"/>
      <c r="E580" s="124"/>
      <c r="F580" s="124"/>
      <c r="G580" s="124"/>
      <c r="H580" s="124"/>
      <c r="I580" s="124"/>
      <c r="J580" s="152"/>
      <c r="K580" s="124"/>
    </row>
    <row r="581" spans="4:11">
      <c r="D581" s="124"/>
      <c r="E581" s="124"/>
      <c r="F581" s="124"/>
      <c r="G581" s="124"/>
      <c r="H581" s="124"/>
      <c r="I581" s="124"/>
      <c r="J581" s="152"/>
      <c r="K581" s="124"/>
    </row>
    <row r="582" spans="4:11">
      <c r="D582" s="124"/>
      <c r="E582" s="124"/>
      <c r="F582" s="124"/>
      <c r="G582" s="124"/>
      <c r="H582" s="124"/>
      <c r="I582" s="124"/>
      <c r="J582" s="152"/>
      <c r="K582" s="124"/>
    </row>
    <row r="583" spans="4:11">
      <c r="D583" s="124"/>
      <c r="E583" s="124"/>
      <c r="F583" s="124"/>
      <c r="G583" s="124"/>
      <c r="H583" s="124"/>
      <c r="I583" s="124"/>
      <c r="J583" s="152"/>
      <c r="K583" s="124"/>
    </row>
    <row r="584" spans="4:11">
      <c r="D584" s="124"/>
      <c r="E584" s="124"/>
      <c r="F584" s="124"/>
      <c r="G584" s="124"/>
      <c r="H584" s="124"/>
      <c r="I584" s="124"/>
      <c r="J584" s="152"/>
      <c r="K584" s="124"/>
    </row>
    <row r="585" spans="4:11">
      <c r="D585" s="124"/>
      <c r="E585" s="124"/>
      <c r="F585" s="124"/>
      <c r="G585" s="124"/>
      <c r="H585" s="124"/>
      <c r="I585" s="124"/>
      <c r="J585" s="152"/>
      <c r="K585" s="124"/>
    </row>
    <row r="586" spans="4:11">
      <c r="D586" s="124"/>
      <c r="E586" s="124"/>
      <c r="F586" s="124"/>
      <c r="G586" s="124"/>
      <c r="H586" s="124"/>
      <c r="I586" s="124"/>
      <c r="J586" s="152"/>
      <c r="K586" s="124"/>
    </row>
    <row r="587" spans="4:11">
      <c r="D587" s="124"/>
      <c r="E587" s="124"/>
      <c r="F587" s="124"/>
      <c r="G587" s="124"/>
      <c r="H587" s="124"/>
      <c r="I587" s="124"/>
      <c r="J587" s="152"/>
      <c r="K587" s="124"/>
    </row>
    <row r="588" spans="4:11">
      <c r="D588" s="124"/>
      <c r="E588" s="124"/>
      <c r="F588" s="124"/>
      <c r="G588" s="124"/>
      <c r="H588" s="124"/>
      <c r="I588" s="124"/>
      <c r="J588" s="152"/>
      <c r="K588" s="124"/>
    </row>
    <row r="589" spans="4:11">
      <c r="D589" s="124"/>
      <c r="E589" s="124"/>
      <c r="F589" s="124"/>
      <c r="G589" s="124"/>
      <c r="H589" s="124"/>
      <c r="I589" s="124"/>
      <c r="J589" s="152"/>
      <c r="K589" s="124"/>
    </row>
    <row r="590" spans="4:11">
      <c r="D590" s="124"/>
      <c r="E590" s="124"/>
      <c r="F590" s="124"/>
      <c r="G590" s="124"/>
      <c r="H590" s="124"/>
      <c r="I590" s="124"/>
      <c r="J590" s="152"/>
      <c r="K590" s="124"/>
    </row>
    <row r="591" spans="4:11">
      <c r="D591" s="124"/>
      <c r="E591" s="124"/>
      <c r="F591" s="124"/>
      <c r="G591" s="124"/>
      <c r="H591" s="124"/>
      <c r="I591" s="124"/>
      <c r="J591" s="152"/>
      <c r="K591" s="124"/>
    </row>
    <row r="592" spans="4:11">
      <c r="D592" s="124"/>
      <c r="E592" s="124"/>
      <c r="F592" s="124"/>
      <c r="G592" s="124"/>
      <c r="H592" s="124"/>
      <c r="I592" s="124"/>
      <c r="J592" s="152"/>
      <c r="K592" s="124"/>
    </row>
    <row r="593" spans="4:11">
      <c r="D593" s="124"/>
      <c r="E593" s="124"/>
      <c r="F593" s="124"/>
      <c r="G593" s="124"/>
      <c r="H593" s="124"/>
      <c r="I593" s="124"/>
      <c r="J593" s="152"/>
      <c r="K593" s="124"/>
    </row>
    <row r="594" spans="4:11">
      <c r="D594" s="124"/>
      <c r="E594" s="124"/>
      <c r="F594" s="124"/>
      <c r="G594" s="124"/>
      <c r="H594" s="124"/>
      <c r="I594" s="124"/>
      <c r="J594" s="152"/>
      <c r="K594" s="124"/>
    </row>
    <row r="595" spans="4:11">
      <c r="D595" s="124"/>
      <c r="E595" s="124"/>
      <c r="F595" s="124"/>
      <c r="G595" s="124"/>
      <c r="H595" s="124"/>
      <c r="I595" s="124"/>
      <c r="J595" s="152"/>
      <c r="K595" s="124"/>
    </row>
    <row r="596" spans="4:11">
      <c r="D596" s="124"/>
      <c r="E596" s="124"/>
      <c r="F596" s="124"/>
      <c r="G596" s="124"/>
      <c r="H596" s="124"/>
      <c r="I596" s="124"/>
      <c r="J596" s="152"/>
      <c r="K596" s="124"/>
    </row>
    <row r="597" spans="4:11">
      <c r="D597" s="124"/>
      <c r="E597" s="124"/>
      <c r="F597" s="124"/>
      <c r="G597" s="124"/>
      <c r="H597" s="124"/>
      <c r="I597" s="124"/>
      <c r="J597" s="152"/>
      <c r="K597" s="124"/>
    </row>
    <row r="598" spans="4:11">
      <c r="D598" s="124"/>
      <c r="E598" s="124"/>
      <c r="F598" s="124"/>
      <c r="G598" s="124"/>
      <c r="H598" s="124"/>
      <c r="I598" s="124"/>
      <c r="J598" s="152"/>
      <c r="K598" s="124"/>
    </row>
    <row r="599" spans="4:11">
      <c r="D599" s="124"/>
      <c r="E599" s="124"/>
      <c r="F599" s="124"/>
      <c r="G599" s="124"/>
      <c r="H599" s="124"/>
      <c r="I599" s="124"/>
      <c r="J599" s="152"/>
      <c r="K599" s="124"/>
    </row>
    <row r="600" spans="4:11">
      <c r="D600" s="124"/>
      <c r="E600" s="124"/>
      <c r="F600" s="124"/>
      <c r="G600" s="124"/>
      <c r="H600" s="124"/>
      <c r="I600" s="124"/>
      <c r="J600" s="152"/>
      <c r="K600" s="124"/>
    </row>
    <row r="601" spans="4:11">
      <c r="D601" s="124"/>
      <c r="E601" s="124"/>
      <c r="F601" s="124"/>
      <c r="G601" s="124"/>
      <c r="H601" s="124"/>
      <c r="I601" s="124"/>
      <c r="J601" s="152"/>
      <c r="K601" s="124"/>
    </row>
    <row r="602" spans="4:11">
      <c r="D602" s="124"/>
      <c r="E602" s="124"/>
      <c r="F602" s="124"/>
      <c r="G602" s="124"/>
      <c r="H602" s="124"/>
      <c r="I602" s="124"/>
      <c r="J602" s="152"/>
      <c r="K602" s="124"/>
    </row>
    <row r="603" spans="4:11">
      <c r="D603" s="124"/>
      <c r="E603" s="124"/>
      <c r="F603" s="124"/>
      <c r="G603" s="124"/>
      <c r="H603" s="124"/>
      <c r="I603" s="124"/>
      <c r="J603" s="152"/>
      <c r="K603" s="124"/>
    </row>
    <row r="604" spans="4:11">
      <c r="D604" s="124"/>
      <c r="E604" s="124"/>
      <c r="F604" s="124"/>
      <c r="G604" s="124"/>
      <c r="H604" s="124"/>
      <c r="I604" s="124"/>
      <c r="J604" s="152"/>
      <c r="K604" s="124"/>
    </row>
    <row r="605" spans="4:11">
      <c r="D605" s="124"/>
      <c r="E605" s="124"/>
      <c r="F605" s="124"/>
      <c r="G605" s="124"/>
      <c r="H605" s="124"/>
      <c r="I605" s="124"/>
      <c r="J605" s="152"/>
      <c r="K605" s="124"/>
    </row>
    <row r="606" spans="4:11">
      <c r="D606" s="124"/>
      <c r="E606" s="124"/>
      <c r="F606" s="124"/>
      <c r="G606" s="124"/>
      <c r="H606" s="124"/>
      <c r="I606" s="124"/>
      <c r="J606" s="152"/>
      <c r="K606" s="124"/>
    </row>
    <row r="607" spans="4:11">
      <c r="D607" s="124"/>
      <c r="E607" s="124"/>
      <c r="F607" s="124"/>
      <c r="G607" s="124"/>
      <c r="H607" s="124"/>
      <c r="I607" s="124"/>
      <c r="J607" s="152"/>
      <c r="K607" s="124"/>
    </row>
    <row r="608" spans="4:11">
      <c r="D608" s="124"/>
      <c r="E608" s="124"/>
      <c r="F608" s="124"/>
      <c r="G608" s="124"/>
      <c r="H608" s="124"/>
      <c r="I608" s="124"/>
      <c r="J608" s="152"/>
      <c r="K608" s="124"/>
    </row>
    <row r="609" spans="4:11">
      <c r="D609" s="124"/>
      <c r="E609" s="124"/>
      <c r="F609" s="124"/>
      <c r="G609" s="124"/>
      <c r="H609" s="124"/>
      <c r="I609" s="124"/>
      <c r="J609" s="152"/>
      <c r="K609" s="124"/>
    </row>
    <row r="610" spans="4:11">
      <c r="D610" s="124"/>
      <c r="E610" s="124"/>
      <c r="F610" s="124"/>
      <c r="G610" s="124"/>
      <c r="H610" s="124"/>
      <c r="I610" s="124"/>
      <c r="J610" s="152"/>
      <c r="K610" s="124"/>
    </row>
    <row r="611" spans="4:11">
      <c r="D611" s="124"/>
      <c r="E611" s="124"/>
      <c r="F611" s="124"/>
      <c r="G611" s="124"/>
      <c r="H611" s="124"/>
      <c r="I611" s="124"/>
      <c r="J611" s="152"/>
      <c r="K611" s="124"/>
    </row>
    <row r="612" spans="4:11">
      <c r="D612" s="124"/>
      <c r="E612" s="124"/>
      <c r="F612" s="124"/>
      <c r="G612" s="124"/>
      <c r="H612" s="124"/>
      <c r="I612" s="124"/>
      <c r="J612" s="152"/>
      <c r="K612" s="124"/>
    </row>
    <row r="613" spans="4:11">
      <c r="D613" s="124"/>
      <c r="E613" s="124"/>
      <c r="F613" s="124"/>
      <c r="G613" s="124"/>
      <c r="H613" s="124"/>
      <c r="I613" s="124"/>
      <c r="J613" s="152"/>
      <c r="K613" s="124"/>
    </row>
    <row r="614" spans="4:11">
      <c r="D614" s="124"/>
      <c r="E614" s="124"/>
      <c r="F614" s="124"/>
      <c r="G614" s="124"/>
      <c r="H614" s="124"/>
      <c r="I614" s="124"/>
      <c r="J614" s="152"/>
      <c r="K614" s="124"/>
    </row>
    <row r="615" spans="4:11">
      <c r="D615" s="124"/>
      <c r="E615" s="124"/>
      <c r="F615" s="124"/>
      <c r="G615" s="124"/>
      <c r="H615" s="124"/>
      <c r="I615" s="124"/>
      <c r="J615" s="152"/>
      <c r="K615" s="124"/>
    </row>
    <row r="616" spans="4:11">
      <c r="D616" s="124"/>
      <c r="E616" s="124"/>
      <c r="F616" s="124"/>
      <c r="G616" s="124"/>
      <c r="H616" s="124"/>
      <c r="I616" s="124"/>
      <c r="J616" s="152"/>
      <c r="K616" s="124"/>
    </row>
    <row r="617" spans="4:11">
      <c r="D617" s="124"/>
      <c r="E617" s="124"/>
      <c r="F617" s="124"/>
      <c r="G617" s="124"/>
      <c r="H617" s="124"/>
      <c r="I617" s="124"/>
      <c r="J617" s="152"/>
      <c r="K617" s="124"/>
    </row>
    <row r="618" spans="4:11">
      <c r="D618" s="124"/>
      <c r="E618" s="124"/>
      <c r="F618" s="124"/>
      <c r="G618" s="124"/>
      <c r="H618" s="124"/>
      <c r="I618" s="124"/>
      <c r="J618" s="152"/>
      <c r="K618" s="124"/>
    </row>
    <row r="619" spans="4:11">
      <c r="D619" s="124"/>
      <c r="E619" s="124"/>
      <c r="F619" s="124"/>
      <c r="G619" s="124"/>
      <c r="H619" s="124"/>
      <c r="I619" s="124"/>
      <c r="J619" s="152"/>
      <c r="K619" s="124"/>
    </row>
    <row r="620" spans="4:11">
      <c r="D620" s="124"/>
      <c r="E620" s="124"/>
      <c r="F620" s="124"/>
      <c r="G620" s="124"/>
      <c r="H620" s="124"/>
      <c r="I620" s="124"/>
      <c r="J620" s="152"/>
      <c r="K620" s="124"/>
    </row>
    <row r="621" spans="4:11">
      <c r="D621" s="124"/>
      <c r="E621" s="124"/>
      <c r="F621" s="124"/>
      <c r="G621" s="124"/>
      <c r="H621" s="124"/>
      <c r="I621" s="124"/>
      <c r="J621" s="152"/>
      <c r="K621" s="124"/>
    </row>
    <row r="622" spans="4:11">
      <c r="D622" s="124"/>
      <c r="E622" s="124"/>
      <c r="F622" s="124"/>
      <c r="G622" s="124"/>
      <c r="H622" s="124"/>
      <c r="I622" s="124"/>
      <c r="J622" s="152"/>
      <c r="K622" s="124"/>
    </row>
    <row r="623" spans="4:11">
      <c r="D623" s="124"/>
      <c r="E623" s="124"/>
      <c r="F623" s="124"/>
      <c r="G623" s="124"/>
      <c r="H623" s="124"/>
      <c r="I623" s="124"/>
      <c r="J623" s="152"/>
      <c r="K623" s="124"/>
    </row>
    <row r="624" spans="4:11">
      <c r="D624" s="124"/>
      <c r="E624" s="124"/>
      <c r="F624" s="124"/>
      <c r="G624" s="124"/>
      <c r="H624" s="124"/>
      <c r="I624" s="124"/>
      <c r="J624" s="152"/>
      <c r="K624" s="124"/>
    </row>
    <row r="625" spans="4:11">
      <c r="D625" s="124"/>
      <c r="E625" s="124"/>
      <c r="F625" s="124"/>
      <c r="G625" s="124"/>
      <c r="H625" s="124"/>
      <c r="I625" s="124"/>
      <c r="J625" s="152"/>
      <c r="K625" s="124"/>
    </row>
    <row r="626" spans="4:11">
      <c r="D626" s="124"/>
      <c r="E626" s="124"/>
      <c r="F626" s="124"/>
      <c r="G626" s="124"/>
      <c r="H626" s="124"/>
      <c r="I626" s="124"/>
      <c r="J626" s="152"/>
      <c r="K626" s="124"/>
    </row>
    <row r="627" spans="4:11">
      <c r="D627" s="124"/>
      <c r="E627" s="124"/>
      <c r="F627" s="124"/>
      <c r="G627" s="124"/>
      <c r="H627" s="124"/>
      <c r="I627" s="124"/>
      <c r="J627" s="152"/>
      <c r="K627" s="124"/>
    </row>
    <row r="628" spans="4:11">
      <c r="D628" s="124"/>
      <c r="E628" s="124"/>
      <c r="F628" s="124"/>
      <c r="G628" s="124"/>
      <c r="H628" s="124"/>
      <c r="I628" s="124"/>
      <c r="J628" s="152"/>
      <c r="K628" s="124"/>
    </row>
    <row r="629" spans="4:11">
      <c r="D629" s="124"/>
      <c r="E629" s="124"/>
      <c r="F629" s="124"/>
      <c r="G629" s="124"/>
      <c r="H629" s="124"/>
      <c r="I629" s="124"/>
      <c r="J629" s="152"/>
      <c r="K629" s="124"/>
    </row>
    <row r="630" spans="4:11">
      <c r="D630" s="124"/>
      <c r="E630" s="124"/>
      <c r="F630" s="124"/>
      <c r="G630" s="124"/>
      <c r="H630" s="124"/>
      <c r="I630" s="124"/>
      <c r="J630" s="152"/>
      <c r="K630" s="124"/>
    </row>
    <row r="631" spans="4:11">
      <c r="D631" s="124"/>
      <c r="E631" s="124"/>
      <c r="F631" s="124"/>
      <c r="G631" s="124"/>
      <c r="H631" s="124"/>
      <c r="I631" s="124"/>
      <c r="J631" s="152"/>
      <c r="K631" s="124"/>
    </row>
    <row r="632" spans="4:11">
      <c r="D632" s="124"/>
      <c r="E632" s="124"/>
      <c r="F632" s="124"/>
      <c r="G632" s="124"/>
      <c r="H632" s="124"/>
      <c r="I632" s="124"/>
      <c r="J632" s="152"/>
      <c r="K632" s="124"/>
    </row>
    <row r="633" spans="4:11">
      <c r="D633" s="124"/>
      <c r="E633" s="124"/>
      <c r="F633" s="124"/>
      <c r="G633" s="124"/>
      <c r="H633" s="124"/>
      <c r="I633" s="124"/>
      <c r="J633" s="152"/>
      <c r="K633" s="124"/>
    </row>
    <row r="634" spans="4:11">
      <c r="D634" s="124"/>
      <c r="E634" s="124"/>
      <c r="F634" s="124"/>
      <c r="G634" s="124"/>
      <c r="H634" s="124"/>
      <c r="I634" s="124"/>
      <c r="J634" s="152"/>
      <c r="K634" s="124"/>
    </row>
    <row r="635" spans="4:11">
      <c r="D635" s="124"/>
      <c r="E635" s="124"/>
      <c r="F635" s="124"/>
      <c r="G635" s="124"/>
      <c r="H635" s="124"/>
      <c r="I635" s="124"/>
      <c r="J635" s="152"/>
      <c r="K635" s="124"/>
    </row>
    <row r="636" spans="4:11">
      <c r="D636" s="124"/>
      <c r="E636" s="124"/>
      <c r="F636" s="124"/>
      <c r="G636" s="124"/>
      <c r="H636" s="124"/>
      <c r="I636" s="124"/>
      <c r="J636" s="152"/>
      <c r="K636" s="124"/>
    </row>
    <row r="637" spans="4:11">
      <c r="D637" s="124"/>
      <c r="E637" s="124"/>
      <c r="F637" s="124"/>
      <c r="G637" s="124"/>
      <c r="H637" s="124"/>
      <c r="I637" s="124"/>
      <c r="J637" s="152"/>
      <c r="K637" s="124"/>
    </row>
    <row r="638" spans="4:11">
      <c r="D638" s="124"/>
      <c r="E638" s="124"/>
      <c r="F638" s="124"/>
      <c r="G638" s="124"/>
      <c r="H638" s="124"/>
      <c r="I638" s="124"/>
      <c r="J638" s="152"/>
      <c r="K638" s="124"/>
    </row>
    <row r="639" spans="4:11">
      <c r="D639" s="124"/>
      <c r="E639" s="124"/>
      <c r="F639" s="124"/>
      <c r="G639" s="124"/>
      <c r="H639" s="124"/>
      <c r="I639" s="124"/>
      <c r="J639" s="152"/>
      <c r="K639" s="124"/>
    </row>
    <row r="640" spans="4:11">
      <c r="D640" s="124"/>
      <c r="E640" s="124"/>
      <c r="F640" s="124"/>
      <c r="G640" s="124"/>
      <c r="H640" s="124"/>
      <c r="I640" s="124"/>
      <c r="J640" s="152"/>
      <c r="K640" s="124"/>
    </row>
    <row r="641" spans="4:11">
      <c r="D641" s="124"/>
      <c r="E641" s="124"/>
      <c r="F641" s="124"/>
      <c r="G641" s="124"/>
      <c r="H641" s="124"/>
      <c r="I641" s="124"/>
      <c r="J641" s="152"/>
      <c r="K641" s="124"/>
    </row>
    <row r="642" spans="4:11">
      <c r="D642" s="124"/>
      <c r="E642" s="124"/>
      <c r="F642" s="124"/>
      <c r="G642" s="124"/>
      <c r="H642" s="124"/>
      <c r="I642" s="124"/>
      <c r="J642" s="152"/>
      <c r="K642" s="124"/>
    </row>
    <row r="643" spans="4:11">
      <c r="D643" s="124"/>
      <c r="E643" s="124"/>
      <c r="F643" s="124"/>
      <c r="G643" s="124"/>
      <c r="H643" s="124"/>
      <c r="I643" s="124"/>
      <c r="J643" s="152"/>
      <c r="K643" s="124"/>
    </row>
    <row r="644" spans="4:11">
      <c r="D644" s="124"/>
      <c r="E644" s="124"/>
      <c r="F644" s="124"/>
      <c r="G644" s="124"/>
      <c r="H644" s="124"/>
      <c r="I644" s="124"/>
      <c r="J644" s="152"/>
      <c r="K644" s="124"/>
    </row>
    <row r="645" spans="4:11">
      <c r="D645" s="124"/>
      <c r="E645" s="124"/>
      <c r="F645" s="124"/>
      <c r="G645" s="124"/>
      <c r="H645" s="124"/>
      <c r="I645" s="124"/>
      <c r="J645" s="152"/>
      <c r="K645" s="124"/>
    </row>
    <row r="646" spans="4:11">
      <c r="D646" s="124"/>
      <c r="E646" s="124"/>
      <c r="F646" s="124"/>
      <c r="G646" s="124"/>
      <c r="H646" s="124"/>
      <c r="I646" s="124"/>
      <c r="J646" s="152"/>
      <c r="K646" s="124"/>
    </row>
    <row r="647" spans="4:11">
      <c r="D647" s="124"/>
      <c r="E647" s="124"/>
      <c r="F647" s="124"/>
      <c r="G647" s="124"/>
      <c r="H647" s="124"/>
      <c r="I647" s="124"/>
      <c r="J647" s="152"/>
      <c r="K647" s="124"/>
    </row>
    <row r="648" spans="4:11">
      <c r="D648" s="124"/>
      <c r="E648" s="124"/>
      <c r="F648" s="124"/>
      <c r="G648" s="124"/>
      <c r="H648" s="124"/>
      <c r="I648" s="124"/>
      <c r="J648" s="152"/>
      <c r="K648" s="124"/>
    </row>
    <row r="649" spans="4:11">
      <c r="D649" s="124"/>
      <c r="E649" s="124"/>
      <c r="F649" s="124"/>
      <c r="G649" s="124"/>
      <c r="H649" s="124"/>
      <c r="I649" s="124"/>
      <c r="J649" s="152"/>
      <c r="K649" s="124"/>
    </row>
    <row r="650" spans="4:11">
      <c r="D650" s="124"/>
      <c r="E650" s="124"/>
      <c r="F650" s="124"/>
      <c r="G650" s="124"/>
      <c r="H650" s="124"/>
      <c r="I650" s="124"/>
      <c r="J650" s="152"/>
      <c r="K650" s="124"/>
    </row>
    <row r="651" spans="4:11">
      <c r="D651" s="124"/>
      <c r="E651" s="124"/>
      <c r="F651" s="124"/>
      <c r="G651" s="124"/>
      <c r="H651" s="124"/>
      <c r="I651" s="124"/>
      <c r="J651" s="152"/>
      <c r="K651" s="124"/>
    </row>
    <row r="652" spans="4:11">
      <c r="D652" s="124"/>
      <c r="E652" s="124"/>
      <c r="F652" s="124"/>
      <c r="G652" s="124"/>
      <c r="H652" s="124"/>
      <c r="I652" s="124"/>
      <c r="J652" s="152"/>
      <c r="K652" s="124"/>
    </row>
    <row r="653" spans="4:11">
      <c r="D653" s="124"/>
      <c r="E653" s="124"/>
      <c r="F653" s="124"/>
      <c r="G653" s="124"/>
      <c r="H653" s="124"/>
      <c r="I653" s="124"/>
      <c r="J653" s="152"/>
      <c r="K653" s="124"/>
    </row>
    <row r="654" spans="4:11">
      <c r="D654" s="124"/>
      <c r="E654" s="124"/>
      <c r="F654" s="124"/>
      <c r="G654" s="124"/>
      <c r="H654" s="124"/>
      <c r="I654" s="124"/>
      <c r="J654" s="152"/>
      <c r="K654" s="124"/>
    </row>
    <row r="655" spans="4:11">
      <c r="D655" s="124"/>
      <c r="E655" s="124"/>
      <c r="F655" s="124"/>
      <c r="G655" s="124"/>
      <c r="H655" s="124"/>
      <c r="I655" s="124"/>
      <c r="J655" s="152"/>
      <c r="K655" s="124"/>
    </row>
    <row r="656" spans="4:11">
      <c r="D656" s="124"/>
      <c r="E656" s="124"/>
      <c r="F656" s="124"/>
      <c r="G656" s="124"/>
      <c r="H656" s="124"/>
      <c r="I656" s="124"/>
      <c r="J656" s="152"/>
      <c r="K656" s="124"/>
    </row>
    <row r="657" spans="4:11">
      <c r="D657" s="124"/>
      <c r="E657" s="124"/>
      <c r="F657" s="124"/>
      <c r="G657" s="124"/>
      <c r="H657" s="124"/>
      <c r="I657" s="124"/>
      <c r="J657" s="152"/>
      <c r="K657" s="124"/>
    </row>
    <row r="658" spans="4:11">
      <c r="D658" s="124"/>
      <c r="E658" s="124"/>
      <c r="F658" s="124"/>
      <c r="G658" s="124"/>
      <c r="H658" s="124"/>
      <c r="I658" s="124"/>
      <c r="J658" s="152"/>
      <c r="K658" s="124"/>
    </row>
    <row r="659" spans="4:11">
      <c r="D659" s="124"/>
      <c r="E659" s="124"/>
      <c r="F659" s="124"/>
      <c r="G659" s="124"/>
      <c r="H659" s="124"/>
      <c r="I659" s="124"/>
      <c r="J659" s="152"/>
      <c r="K659" s="124"/>
    </row>
    <row r="660" spans="4:11">
      <c r="D660" s="124"/>
      <c r="E660" s="124"/>
      <c r="F660" s="124"/>
      <c r="G660" s="124"/>
      <c r="H660" s="124"/>
      <c r="I660" s="124"/>
      <c r="J660" s="152"/>
      <c r="K660" s="124"/>
    </row>
    <row r="661" spans="4:11">
      <c r="D661" s="124"/>
      <c r="E661" s="124"/>
      <c r="F661" s="124"/>
      <c r="G661" s="124"/>
      <c r="H661" s="124"/>
      <c r="I661" s="124"/>
      <c r="J661" s="152"/>
      <c r="K661" s="124"/>
    </row>
    <row r="662" spans="4:11">
      <c r="D662" s="124"/>
      <c r="E662" s="124"/>
      <c r="F662" s="124"/>
      <c r="G662" s="124"/>
      <c r="H662" s="124"/>
      <c r="I662" s="124"/>
      <c r="J662" s="152"/>
      <c r="K662" s="124"/>
    </row>
    <row r="663" spans="4:11">
      <c r="D663" s="124"/>
      <c r="E663" s="124"/>
      <c r="F663" s="124"/>
      <c r="G663" s="124"/>
      <c r="H663" s="124"/>
      <c r="I663" s="124"/>
      <c r="J663" s="152"/>
      <c r="K663" s="124"/>
    </row>
    <row r="664" spans="4:11">
      <c r="D664" s="124"/>
      <c r="E664" s="124"/>
      <c r="F664" s="124"/>
      <c r="G664" s="124"/>
      <c r="H664" s="124"/>
      <c r="I664" s="124"/>
      <c r="J664" s="152"/>
      <c r="K664" s="124"/>
    </row>
    <row r="665" spans="4:11">
      <c r="D665" s="124"/>
      <c r="E665" s="124"/>
      <c r="F665" s="124"/>
      <c r="G665" s="124"/>
      <c r="H665" s="124"/>
      <c r="I665" s="124"/>
      <c r="J665" s="152"/>
      <c r="K665" s="124"/>
    </row>
    <row r="666" spans="4:11">
      <c r="D666" s="124"/>
      <c r="E666" s="124"/>
      <c r="F666" s="124"/>
      <c r="G666" s="124"/>
      <c r="H666" s="124"/>
      <c r="I666" s="124"/>
      <c r="J666" s="152"/>
      <c r="K666" s="124"/>
    </row>
    <row r="667" spans="4:11">
      <c r="D667" s="124"/>
      <c r="E667" s="124"/>
      <c r="F667" s="124"/>
      <c r="G667" s="124"/>
      <c r="H667" s="124"/>
      <c r="I667" s="124"/>
      <c r="J667" s="152"/>
      <c r="K667" s="124"/>
    </row>
    <row r="668" spans="4:11">
      <c r="D668" s="124"/>
      <c r="E668" s="124"/>
      <c r="F668" s="124"/>
      <c r="G668" s="124"/>
      <c r="H668" s="124"/>
      <c r="I668" s="124"/>
      <c r="J668" s="152"/>
      <c r="K668" s="124"/>
    </row>
    <row r="669" spans="4:11">
      <c r="D669" s="124"/>
      <c r="E669" s="124"/>
      <c r="F669" s="124"/>
      <c r="G669" s="124"/>
      <c r="H669" s="124"/>
      <c r="I669" s="124"/>
      <c r="J669" s="152"/>
      <c r="K669" s="124"/>
    </row>
    <row r="670" spans="4:11">
      <c r="D670" s="124"/>
      <c r="E670" s="124"/>
      <c r="F670" s="124"/>
      <c r="G670" s="124"/>
      <c r="H670" s="124"/>
      <c r="I670" s="124"/>
      <c r="J670" s="152"/>
      <c r="K670" s="124"/>
    </row>
    <row r="671" spans="4:11">
      <c r="D671" s="124"/>
      <c r="E671" s="124"/>
      <c r="F671" s="124"/>
      <c r="G671" s="124"/>
      <c r="H671" s="124"/>
      <c r="I671" s="124"/>
      <c r="J671" s="152"/>
      <c r="K671" s="124"/>
    </row>
    <row r="672" spans="4:11">
      <c r="D672" s="124"/>
      <c r="E672" s="124"/>
      <c r="F672" s="124"/>
      <c r="G672" s="124"/>
      <c r="H672" s="124"/>
      <c r="I672" s="124"/>
      <c r="J672" s="152"/>
      <c r="K672" s="124"/>
    </row>
    <row r="673" spans="4:11">
      <c r="D673" s="124"/>
      <c r="E673" s="124"/>
      <c r="F673" s="124"/>
      <c r="G673" s="124"/>
      <c r="H673" s="124"/>
      <c r="I673" s="124"/>
      <c r="J673" s="152"/>
      <c r="K673" s="124"/>
    </row>
    <row r="674" spans="4:11">
      <c r="D674" s="124"/>
      <c r="E674" s="124"/>
      <c r="F674" s="124"/>
      <c r="G674" s="124"/>
      <c r="H674" s="124"/>
      <c r="I674" s="124"/>
      <c r="J674" s="152"/>
      <c r="K674" s="124"/>
    </row>
    <row r="675" spans="4:11">
      <c r="D675" s="124"/>
      <c r="E675" s="124"/>
      <c r="F675" s="124"/>
      <c r="G675" s="124"/>
      <c r="H675" s="124"/>
      <c r="I675" s="124"/>
      <c r="J675" s="152"/>
      <c r="K675" s="124"/>
    </row>
    <row r="676" spans="4:11">
      <c r="D676" s="124"/>
      <c r="E676" s="124"/>
      <c r="F676" s="124"/>
      <c r="G676" s="124"/>
      <c r="H676" s="124"/>
      <c r="I676" s="124"/>
      <c r="J676" s="152"/>
      <c r="K676" s="124"/>
    </row>
    <row r="677" spans="4:11">
      <c r="D677" s="124"/>
      <c r="E677" s="124"/>
      <c r="F677" s="124"/>
      <c r="G677" s="124"/>
      <c r="H677" s="124"/>
      <c r="I677" s="124"/>
      <c r="J677" s="152"/>
      <c r="K677" s="124"/>
    </row>
    <row r="678" spans="4:11">
      <c r="D678" s="124"/>
      <c r="E678" s="124"/>
      <c r="F678" s="124"/>
      <c r="G678" s="124"/>
      <c r="H678" s="124"/>
      <c r="I678" s="124"/>
      <c r="J678" s="152"/>
      <c r="K678" s="124"/>
    </row>
    <row r="679" spans="4:11">
      <c r="D679" s="124"/>
      <c r="E679" s="124"/>
      <c r="F679" s="124"/>
      <c r="G679" s="124"/>
      <c r="H679" s="124"/>
      <c r="I679" s="124"/>
      <c r="J679" s="152"/>
      <c r="K679" s="124"/>
    </row>
    <row r="680" spans="4:11">
      <c r="D680" s="124"/>
      <c r="E680" s="124"/>
      <c r="F680" s="124"/>
      <c r="G680" s="124"/>
      <c r="H680" s="124"/>
      <c r="I680" s="124"/>
      <c r="J680" s="152"/>
      <c r="K680" s="124"/>
    </row>
    <row r="681" spans="4:11">
      <c r="D681" s="124"/>
      <c r="E681" s="124"/>
      <c r="F681" s="124"/>
      <c r="G681" s="124"/>
      <c r="H681" s="124"/>
      <c r="I681" s="124"/>
      <c r="J681" s="152"/>
      <c r="K681" s="124"/>
    </row>
    <row r="682" spans="4:11">
      <c r="D682" s="124"/>
      <c r="E682" s="124"/>
      <c r="F682" s="124"/>
      <c r="G682" s="124"/>
      <c r="H682" s="124"/>
      <c r="I682" s="124"/>
      <c r="J682" s="152"/>
      <c r="K682" s="124"/>
    </row>
    <row r="683" spans="4:11">
      <c r="D683" s="124"/>
      <c r="E683" s="124"/>
      <c r="F683" s="124"/>
      <c r="G683" s="124"/>
      <c r="H683" s="124"/>
      <c r="I683" s="124"/>
      <c r="J683" s="152"/>
      <c r="K683" s="124"/>
    </row>
    <row r="684" spans="4:11">
      <c r="D684" s="124"/>
      <c r="E684" s="124"/>
      <c r="F684" s="124"/>
      <c r="G684" s="124"/>
      <c r="H684" s="124"/>
      <c r="I684" s="124"/>
      <c r="J684" s="152"/>
      <c r="K684" s="124"/>
    </row>
    <row r="685" spans="4:11">
      <c r="D685" s="124"/>
      <c r="E685" s="124"/>
      <c r="F685" s="124"/>
      <c r="G685" s="124"/>
      <c r="H685" s="124"/>
      <c r="I685" s="124"/>
      <c r="J685" s="152"/>
      <c r="K685" s="124"/>
    </row>
    <row r="686" spans="4:11">
      <c r="D686" s="124"/>
      <c r="E686" s="124"/>
      <c r="F686" s="124"/>
      <c r="G686" s="124"/>
      <c r="H686" s="124"/>
      <c r="I686" s="124"/>
      <c r="J686" s="152"/>
      <c r="K686" s="124"/>
    </row>
    <row r="687" spans="4:11">
      <c r="D687" s="124"/>
      <c r="E687" s="124"/>
      <c r="F687" s="124"/>
      <c r="G687" s="124"/>
      <c r="H687" s="124"/>
      <c r="I687" s="124"/>
      <c r="J687" s="152"/>
      <c r="K687" s="124"/>
    </row>
    <row r="688" spans="4:11">
      <c r="D688" s="124"/>
      <c r="E688" s="124"/>
      <c r="F688" s="124"/>
      <c r="G688" s="124"/>
      <c r="H688" s="124"/>
      <c r="I688" s="124"/>
      <c r="J688" s="152"/>
      <c r="K688" s="124"/>
    </row>
    <row r="689" spans="4:11">
      <c r="D689" s="124"/>
      <c r="E689" s="124"/>
      <c r="F689" s="124"/>
      <c r="G689" s="124"/>
      <c r="H689" s="124"/>
      <c r="I689" s="124"/>
      <c r="J689" s="152"/>
      <c r="K689" s="124"/>
    </row>
    <row r="690" spans="4:11">
      <c r="D690" s="124"/>
      <c r="E690" s="124"/>
      <c r="F690" s="124"/>
      <c r="G690" s="124"/>
      <c r="H690" s="124"/>
      <c r="I690" s="124"/>
      <c r="J690" s="152"/>
      <c r="K690" s="124"/>
    </row>
    <row r="691" spans="4:11">
      <c r="D691" s="124"/>
      <c r="E691" s="124"/>
      <c r="F691" s="124"/>
      <c r="G691" s="124"/>
      <c r="H691" s="124"/>
      <c r="I691" s="124"/>
      <c r="J691" s="152"/>
      <c r="K691" s="124"/>
    </row>
    <row r="692" spans="4:11">
      <c r="D692" s="124"/>
      <c r="E692" s="124"/>
      <c r="F692" s="124"/>
      <c r="G692" s="124"/>
      <c r="H692" s="124"/>
      <c r="I692" s="124"/>
      <c r="J692" s="152"/>
      <c r="K692" s="124"/>
    </row>
    <row r="693" spans="4:11">
      <c r="D693" s="124"/>
      <c r="E693" s="124"/>
      <c r="F693" s="124"/>
      <c r="G693" s="124"/>
      <c r="H693" s="124"/>
      <c r="I693" s="124"/>
      <c r="J693" s="152"/>
      <c r="K693" s="124"/>
    </row>
    <row r="694" spans="4:11">
      <c r="D694" s="124"/>
      <c r="E694" s="124"/>
      <c r="F694" s="124"/>
      <c r="G694" s="124"/>
      <c r="H694" s="124"/>
      <c r="I694" s="124"/>
      <c r="J694" s="152"/>
      <c r="K694" s="124"/>
    </row>
    <row r="695" spans="4:11">
      <c r="D695" s="124"/>
      <c r="E695" s="124"/>
      <c r="F695" s="124"/>
      <c r="G695" s="124"/>
      <c r="H695" s="124"/>
      <c r="I695" s="124"/>
      <c r="J695" s="152"/>
      <c r="K695" s="124"/>
    </row>
    <row r="696" spans="4:11">
      <c r="D696" s="124"/>
      <c r="E696" s="124"/>
      <c r="F696" s="124"/>
      <c r="G696" s="124"/>
      <c r="H696" s="124"/>
      <c r="I696" s="124"/>
      <c r="J696" s="152"/>
      <c r="K696" s="124"/>
    </row>
    <row r="697" spans="4:11">
      <c r="D697" s="124"/>
      <c r="E697" s="124"/>
      <c r="F697" s="124"/>
      <c r="G697" s="124"/>
      <c r="H697" s="124"/>
      <c r="I697" s="124"/>
      <c r="J697" s="152"/>
      <c r="K697" s="124"/>
    </row>
    <row r="698" spans="4:11">
      <c r="D698" s="124"/>
      <c r="E698" s="124"/>
      <c r="F698" s="124"/>
      <c r="G698" s="124"/>
      <c r="H698" s="124"/>
      <c r="I698" s="124"/>
      <c r="J698" s="152"/>
      <c r="K698" s="124"/>
    </row>
    <row r="699" spans="4:11">
      <c r="D699" s="124"/>
      <c r="E699" s="124"/>
      <c r="F699" s="124"/>
      <c r="G699" s="124"/>
      <c r="H699" s="124"/>
      <c r="I699" s="124"/>
      <c r="J699" s="152"/>
      <c r="K699" s="124"/>
    </row>
    <row r="700" spans="4:11">
      <c r="D700" s="124"/>
      <c r="E700" s="124"/>
      <c r="F700" s="124"/>
      <c r="G700" s="124"/>
      <c r="H700" s="124"/>
      <c r="I700" s="124"/>
      <c r="J700" s="152"/>
      <c r="K700" s="124"/>
    </row>
    <row r="701" spans="4:11">
      <c r="D701" s="124"/>
      <c r="E701" s="124"/>
      <c r="F701" s="124"/>
      <c r="G701" s="124"/>
      <c r="H701" s="124"/>
      <c r="I701" s="124"/>
      <c r="J701" s="152"/>
      <c r="K701" s="124"/>
    </row>
    <row r="702" spans="4:11">
      <c r="D702" s="124"/>
      <c r="E702" s="124"/>
      <c r="F702" s="124"/>
      <c r="G702" s="124"/>
      <c r="H702" s="124"/>
      <c r="I702" s="124"/>
      <c r="J702" s="152"/>
      <c r="K702" s="124"/>
    </row>
    <row r="703" spans="4:11">
      <c r="D703" s="124"/>
      <c r="E703" s="124"/>
      <c r="F703" s="124"/>
      <c r="G703" s="124"/>
      <c r="H703" s="124"/>
      <c r="I703" s="124"/>
      <c r="J703" s="152"/>
      <c r="K703" s="124"/>
    </row>
    <row r="704" spans="4:11">
      <c r="D704" s="124"/>
      <c r="E704" s="124"/>
      <c r="F704" s="124"/>
      <c r="G704" s="124"/>
      <c r="H704" s="124"/>
      <c r="I704" s="124"/>
      <c r="J704" s="152"/>
      <c r="K704" s="124"/>
    </row>
    <row r="705" spans="4:11">
      <c r="D705" s="124"/>
      <c r="E705" s="124"/>
      <c r="F705" s="124"/>
      <c r="G705" s="124"/>
      <c r="H705" s="124"/>
      <c r="I705" s="124"/>
      <c r="J705" s="152"/>
      <c r="K705" s="124"/>
    </row>
    <row r="706" spans="4:11">
      <c r="D706" s="124"/>
      <c r="E706" s="124"/>
      <c r="F706" s="124"/>
      <c r="G706" s="124"/>
      <c r="H706" s="124"/>
      <c r="I706" s="124"/>
      <c r="J706" s="152"/>
      <c r="K706" s="124"/>
    </row>
    <row r="707" spans="4:11">
      <c r="D707" s="124"/>
      <c r="E707" s="124"/>
      <c r="F707" s="124"/>
      <c r="G707" s="124"/>
      <c r="H707" s="124"/>
      <c r="I707" s="124"/>
      <c r="J707" s="152"/>
      <c r="K707" s="124"/>
    </row>
    <row r="708" spans="4:11">
      <c r="D708" s="124"/>
      <c r="E708" s="124"/>
      <c r="F708" s="124"/>
      <c r="G708" s="124"/>
      <c r="H708" s="124"/>
      <c r="I708" s="124"/>
      <c r="J708" s="152"/>
      <c r="K708" s="124"/>
    </row>
    <row r="709" spans="4:11">
      <c r="D709" s="124"/>
      <c r="E709" s="124"/>
      <c r="F709" s="124"/>
      <c r="G709" s="124"/>
      <c r="H709" s="124"/>
      <c r="I709" s="124"/>
      <c r="J709" s="152"/>
      <c r="K709" s="124"/>
    </row>
    <row r="710" spans="4:11">
      <c r="D710" s="124"/>
      <c r="E710" s="124"/>
      <c r="F710" s="124"/>
      <c r="G710" s="124"/>
      <c r="H710" s="124"/>
      <c r="I710" s="124"/>
      <c r="J710" s="152"/>
      <c r="K710" s="124"/>
    </row>
    <row r="711" spans="4:11">
      <c r="D711" s="124"/>
      <c r="E711" s="124"/>
      <c r="F711" s="124"/>
      <c r="G711" s="124"/>
      <c r="H711" s="124"/>
      <c r="I711" s="124"/>
      <c r="J711" s="152"/>
      <c r="K711" s="124"/>
    </row>
    <row r="712" spans="4:11">
      <c r="D712" s="124"/>
      <c r="E712" s="124"/>
      <c r="F712" s="124"/>
      <c r="G712" s="124"/>
      <c r="H712" s="124"/>
      <c r="I712" s="124"/>
      <c r="J712" s="152"/>
      <c r="K712" s="124"/>
    </row>
    <row r="713" spans="4:11">
      <c r="D713" s="124"/>
      <c r="E713" s="124"/>
      <c r="F713" s="124"/>
      <c r="G713" s="124"/>
      <c r="H713" s="124"/>
      <c r="I713" s="124"/>
      <c r="J713" s="152"/>
      <c r="K713" s="124"/>
    </row>
    <row r="714" spans="4:11">
      <c r="D714" s="124"/>
      <c r="E714" s="124"/>
      <c r="F714" s="124"/>
      <c r="G714" s="124"/>
      <c r="H714" s="124"/>
      <c r="I714" s="124"/>
      <c r="J714" s="152"/>
      <c r="K714" s="124"/>
    </row>
    <row r="715" spans="4:11">
      <c r="D715" s="124"/>
      <c r="E715" s="124"/>
      <c r="F715" s="124"/>
      <c r="G715" s="124"/>
      <c r="H715" s="124"/>
      <c r="I715" s="124"/>
      <c r="J715" s="152"/>
      <c r="K715" s="124"/>
    </row>
    <row r="716" spans="4:11">
      <c r="D716" s="124"/>
      <c r="E716" s="124"/>
      <c r="F716" s="124"/>
      <c r="G716" s="124"/>
      <c r="H716" s="124"/>
      <c r="I716" s="124"/>
      <c r="J716" s="152"/>
      <c r="K716" s="124"/>
    </row>
    <row r="717" spans="4:11">
      <c r="D717" s="124"/>
      <c r="E717" s="124"/>
      <c r="F717" s="124"/>
      <c r="G717" s="124"/>
      <c r="H717" s="124"/>
      <c r="I717" s="124"/>
      <c r="J717" s="152"/>
      <c r="K717" s="124"/>
    </row>
    <row r="718" spans="4:11">
      <c r="D718" s="124"/>
      <c r="E718" s="124"/>
      <c r="F718" s="124"/>
      <c r="G718" s="124"/>
      <c r="H718" s="124"/>
      <c r="I718" s="124"/>
      <c r="J718" s="152"/>
      <c r="K718" s="124"/>
    </row>
    <row r="719" spans="4:11">
      <c r="D719" s="124"/>
      <c r="E719" s="124"/>
      <c r="F719" s="124"/>
      <c r="G719" s="124"/>
      <c r="H719" s="124"/>
      <c r="I719" s="124"/>
      <c r="J719" s="152"/>
      <c r="K719" s="124"/>
    </row>
    <row r="720" spans="4:11">
      <c r="D720" s="124"/>
      <c r="E720" s="124"/>
      <c r="F720" s="124"/>
      <c r="G720" s="124"/>
      <c r="H720" s="124"/>
      <c r="I720" s="124"/>
      <c r="J720" s="152"/>
      <c r="K720" s="124"/>
    </row>
    <row r="721" spans="4:11">
      <c r="D721" s="124"/>
      <c r="E721" s="124"/>
      <c r="F721" s="124"/>
      <c r="G721" s="124"/>
      <c r="H721" s="124"/>
      <c r="I721" s="124"/>
      <c r="J721" s="152"/>
      <c r="K721" s="124"/>
    </row>
    <row r="722" spans="4:11">
      <c r="D722" s="124"/>
      <c r="E722" s="124"/>
      <c r="F722" s="124"/>
      <c r="G722" s="124"/>
      <c r="H722" s="124"/>
      <c r="I722" s="124"/>
      <c r="J722" s="152"/>
      <c r="K722" s="124"/>
    </row>
    <row r="723" spans="4:11">
      <c r="D723" s="124"/>
      <c r="E723" s="124"/>
      <c r="F723" s="124"/>
      <c r="G723" s="124"/>
      <c r="H723" s="124"/>
      <c r="I723" s="124"/>
      <c r="J723" s="152"/>
      <c r="K723" s="124"/>
    </row>
    <row r="724" spans="4:11">
      <c r="D724" s="124"/>
      <c r="E724" s="124"/>
      <c r="F724" s="124"/>
      <c r="G724" s="124"/>
      <c r="H724" s="124"/>
      <c r="I724" s="124"/>
      <c r="J724" s="152"/>
      <c r="K724" s="124"/>
    </row>
    <row r="725" spans="4:11">
      <c r="D725" s="124"/>
      <c r="E725" s="124"/>
      <c r="F725" s="124"/>
      <c r="G725" s="124"/>
      <c r="H725" s="124"/>
      <c r="I725" s="124"/>
      <c r="J725" s="152"/>
      <c r="K725" s="124"/>
    </row>
    <row r="726" spans="4:11">
      <c r="D726" s="124"/>
      <c r="E726" s="124"/>
      <c r="F726" s="124"/>
      <c r="G726" s="124"/>
      <c r="H726" s="124"/>
      <c r="I726" s="124"/>
      <c r="J726" s="152"/>
      <c r="K726" s="124"/>
    </row>
    <row r="727" spans="4:11">
      <c r="D727" s="124"/>
      <c r="E727" s="124"/>
      <c r="F727" s="124"/>
      <c r="G727" s="124"/>
      <c r="H727" s="124"/>
      <c r="I727" s="124"/>
      <c r="J727" s="152"/>
      <c r="K727" s="124"/>
    </row>
    <row r="728" spans="4:11">
      <c r="D728" s="124"/>
      <c r="E728" s="124"/>
      <c r="F728" s="124"/>
      <c r="G728" s="124"/>
      <c r="H728" s="124"/>
      <c r="I728" s="124"/>
      <c r="J728" s="152"/>
      <c r="K728" s="124"/>
    </row>
    <row r="729" spans="4:11">
      <c r="D729" s="124"/>
      <c r="E729" s="124"/>
      <c r="F729" s="124"/>
      <c r="G729" s="124"/>
      <c r="H729" s="124"/>
      <c r="I729" s="124"/>
      <c r="J729" s="152"/>
      <c r="K729" s="124"/>
    </row>
    <row r="730" spans="4:11">
      <c r="D730" s="124"/>
      <c r="E730" s="124"/>
      <c r="F730" s="124"/>
      <c r="G730" s="124"/>
      <c r="H730" s="124"/>
      <c r="I730" s="124"/>
      <c r="J730" s="152"/>
      <c r="K730" s="124"/>
    </row>
    <row r="731" spans="4:11">
      <c r="D731" s="124"/>
      <c r="E731" s="124"/>
      <c r="F731" s="124"/>
      <c r="G731" s="124"/>
      <c r="H731" s="124"/>
      <c r="I731" s="124"/>
      <c r="J731" s="152"/>
      <c r="K731" s="124"/>
    </row>
    <row r="732" spans="4:11">
      <c r="D732" s="124"/>
      <c r="E732" s="124"/>
      <c r="F732" s="124"/>
      <c r="G732" s="124"/>
      <c r="H732" s="124"/>
      <c r="I732" s="124"/>
      <c r="J732" s="152"/>
      <c r="K732" s="124"/>
    </row>
    <row r="733" spans="4:11">
      <c r="D733" s="124"/>
      <c r="E733" s="124"/>
      <c r="F733" s="124"/>
      <c r="G733" s="124"/>
      <c r="H733" s="124"/>
      <c r="I733" s="124"/>
      <c r="J733" s="152"/>
      <c r="K733" s="124"/>
    </row>
    <row r="734" spans="4:11">
      <c r="D734" s="124"/>
      <c r="E734" s="124"/>
      <c r="F734" s="124"/>
      <c r="G734" s="124"/>
      <c r="H734" s="124"/>
      <c r="I734" s="124"/>
      <c r="J734" s="152"/>
      <c r="K734" s="124"/>
    </row>
    <row r="735" spans="4:11">
      <c r="D735" s="124"/>
      <c r="E735" s="124"/>
      <c r="F735" s="124"/>
      <c r="G735" s="124"/>
      <c r="H735" s="124"/>
      <c r="I735" s="124"/>
      <c r="J735" s="152"/>
      <c r="K735" s="124"/>
    </row>
    <row r="736" spans="4:11">
      <c r="D736" s="124"/>
      <c r="E736" s="124"/>
      <c r="F736" s="124"/>
      <c r="G736" s="124"/>
      <c r="H736" s="124"/>
      <c r="I736" s="124"/>
      <c r="J736" s="152"/>
      <c r="K736" s="124"/>
    </row>
    <row r="737" spans="4:11">
      <c r="D737" s="124"/>
      <c r="E737" s="124"/>
      <c r="F737" s="124"/>
      <c r="G737" s="124"/>
      <c r="H737" s="124"/>
      <c r="I737" s="124"/>
      <c r="J737" s="152"/>
      <c r="K737" s="124"/>
    </row>
    <row r="738" spans="4:11">
      <c r="D738" s="124"/>
      <c r="E738" s="124"/>
      <c r="F738" s="124"/>
      <c r="G738" s="124"/>
      <c r="H738" s="124"/>
      <c r="I738" s="124"/>
      <c r="J738" s="152"/>
      <c r="K738" s="124"/>
    </row>
    <row r="739" spans="4:11">
      <c r="D739" s="124"/>
      <c r="E739" s="124"/>
      <c r="F739" s="124"/>
      <c r="G739" s="124"/>
      <c r="H739" s="124"/>
      <c r="I739" s="124"/>
      <c r="J739" s="152"/>
      <c r="K739" s="124"/>
    </row>
    <row r="740" spans="4:11">
      <c r="D740" s="124"/>
      <c r="E740" s="124"/>
      <c r="F740" s="124"/>
      <c r="G740" s="124"/>
      <c r="H740" s="124"/>
      <c r="I740" s="124"/>
      <c r="J740" s="152"/>
      <c r="K740" s="124"/>
    </row>
    <row r="741" spans="4:11">
      <c r="D741" s="124"/>
      <c r="E741" s="124"/>
      <c r="F741" s="124"/>
      <c r="G741" s="124"/>
      <c r="H741" s="124"/>
      <c r="I741" s="124"/>
      <c r="J741" s="152"/>
      <c r="K741" s="124"/>
    </row>
    <row r="742" spans="4:11">
      <c r="D742" s="124"/>
      <c r="E742" s="124"/>
      <c r="F742" s="124"/>
      <c r="G742" s="124"/>
      <c r="H742" s="124"/>
      <c r="I742" s="124"/>
      <c r="J742" s="152"/>
      <c r="K742" s="124"/>
    </row>
    <row r="743" spans="4:11">
      <c r="D743" s="124"/>
      <c r="E743" s="124"/>
      <c r="F743" s="124"/>
      <c r="G743" s="124"/>
      <c r="H743" s="124"/>
      <c r="I743" s="124"/>
      <c r="J743" s="152"/>
      <c r="K743" s="124"/>
    </row>
    <row r="744" spans="4:11">
      <c r="D744" s="124"/>
      <c r="E744" s="124"/>
      <c r="F744" s="124"/>
      <c r="G744" s="124"/>
      <c r="H744" s="124"/>
      <c r="I744" s="124"/>
      <c r="J744" s="152"/>
      <c r="K744" s="124"/>
    </row>
    <row r="745" spans="4:11">
      <c r="D745" s="124"/>
      <c r="E745" s="124"/>
      <c r="F745" s="124"/>
      <c r="G745" s="124"/>
      <c r="H745" s="124"/>
      <c r="I745" s="124"/>
      <c r="J745" s="152"/>
      <c r="K745" s="124"/>
    </row>
    <row r="746" spans="4:11">
      <c r="D746" s="124"/>
      <c r="E746" s="124"/>
      <c r="F746" s="124"/>
      <c r="G746" s="124"/>
      <c r="H746" s="124"/>
      <c r="I746" s="124"/>
      <c r="J746" s="152"/>
      <c r="K746" s="124"/>
    </row>
    <row r="747" spans="4:11">
      <c r="D747" s="124"/>
      <c r="E747" s="124"/>
      <c r="F747" s="124"/>
      <c r="G747" s="124"/>
      <c r="H747" s="124"/>
      <c r="I747" s="124"/>
      <c r="J747" s="152"/>
      <c r="K747" s="124"/>
    </row>
    <row r="748" spans="4:11">
      <c r="D748" s="124"/>
      <c r="E748" s="124"/>
      <c r="F748" s="124"/>
      <c r="G748" s="124"/>
      <c r="H748" s="124"/>
      <c r="I748" s="124"/>
      <c r="J748" s="152"/>
      <c r="K748" s="124"/>
    </row>
    <row r="749" spans="4:11">
      <c r="D749" s="124"/>
      <c r="E749" s="124"/>
      <c r="F749" s="124"/>
      <c r="G749" s="124"/>
      <c r="H749" s="124"/>
      <c r="I749" s="124"/>
      <c r="J749" s="152"/>
      <c r="K749" s="124"/>
    </row>
    <row r="750" spans="4:11">
      <c r="D750" s="124"/>
      <c r="E750" s="124"/>
      <c r="F750" s="124"/>
      <c r="G750" s="124"/>
      <c r="H750" s="124"/>
      <c r="I750" s="124"/>
      <c r="J750" s="152"/>
      <c r="K750" s="124"/>
    </row>
    <row r="751" spans="4:11">
      <c r="D751" s="124"/>
      <c r="E751" s="124"/>
      <c r="F751" s="124"/>
      <c r="G751" s="124"/>
      <c r="H751" s="124"/>
      <c r="I751" s="124"/>
      <c r="J751" s="152"/>
      <c r="K751" s="124"/>
    </row>
    <row r="752" spans="4:11">
      <c r="D752" s="124"/>
      <c r="E752" s="124"/>
      <c r="F752" s="124"/>
      <c r="G752" s="124"/>
      <c r="H752" s="124"/>
      <c r="I752" s="124"/>
      <c r="J752" s="152"/>
      <c r="K752" s="124"/>
    </row>
    <row r="753" spans="4:11">
      <c r="D753" s="124"/>
      <c r="E753" s="124"/>
      <c r="F753" s="124"/>
      <c r="G753" s="124"/>
      <c r="H753" s="124"/>
      <c r="I753" s="124"/>
      <c r="J753" s="152"/>
      <c r="K753" s="124"/>
    </row>
    <row r="754" spans="4:11">
      <c r="D754" s="124"/>
      <c r="E754" s="124"/>
      <c r="F754" s="124"/>
      <c r="G754" s="124"/>
      <c r="H754" s="124"/>
      <c r="I754" s="124"/>
      <c r="J754" s="152"/>
      <c r="K754" s="124"/>
    </row>
    <row r="755" spans="4:11">
      <c r="D755" s="124"/>
      <c r="E755" s="124"/>
      <c r="F755" s="124"/>
      <c r="G755" s="124"/>
      <c r="H755" s="124"/>
      <c r="I755" s="124"/>
      <c r="J755" s="152"/>
      <c r="K755" s="124"/>
    </row>
    <row r="756" spans="4:11">
      <c r="D756" s="124"/>
      <c r="E756" s="124"/>
      <c r="F756" s="124"/>
      <c r="G756" s="124"/>
      <c r="H756" s="124"/>
      <c r="I756" s="124"/>
      <c r="J756" s="152"/>
      <c r="K756" s="124"/>
    </row>
    <row r="757" spans="4:11">
      <c r="D757" s="124"/>
      <c r="E757" s="124"/>
      <c r="F757" s="124"/>
      <c r="G757" s="124"/>
      <c r="H757" s="124"/>
      <c r="I757" s="124"/>
      <c r="J757" s="152"/>
      <c r="K757" s="124"/>
    </row>
    <row r="758" spans="4:11">
      <c r="D758" s="124"/>
      <c r="E758" s="124"/>
      <c r="F758" s="124"/>
      <c r="G758" s="124"/>
      <c r="H758" s="124"/>
      <c r="I758" s="124"/>
      <c r="J758" s="152"/>
      <c r="K758" s="124"/>
    </row>
    <row r="759" spans="4:11">
      <c r="D759" s="124"/>
      <c r="E759" s="124"/>
      <c r="F759" s="124"/>
      <c r="G759" s="124"/>
      <c r="H759" s="124"/>
      <c r="I759" s="124"/>
      <c r="J759" s="152"/>
      <c r="K759" s="124"/>
    </row>
    <row r="760" spans="4:11">
      <c r="D760" s="124"/>
      <c r="E760" s="124"/>
      <c r="F760" s="124"/>
      <c r="G760" s="124"/>
      <c r="H760" s="124"/>
      <c r="I760" s="124"/>
      <c r="J760" s="152"/>
      <c r="K760" s="124"/>
    </row>
    <row r="761" spans="4:11">
      <c r="D761" s="124"/>
      <c r="E761" s="124"/>
      <c r="F761" s="124"/>
      <c r="G761" s="124"/>
      <c r="H761" s="124"/>
      <c r="I761" s="124"/>
      <c r="J761" s="152"/>
      <c r="K761" s="124"/>
    </row>
    <row r="762" spans="4:11">
      <c r="D762" s="124"/>
      <c r="E762" s="124"/>
      <c r="F762" s="124"/>
      <c r="G762" s="124"/>
      <c r="H762" s="124"/>
      <c r="I762" s="124"/>
      <c r="J762" s="152"/>
      <c r="K762" s="124"/>
    </row>
    <row r="763" spans="4:11">
      <c r="D763" s="124"/>
      <c r="E763" s="124"/>
      <c r="F763" s="124"/>
      <c r="G763" s="124"/>
      <c r="H763" s="124"/>
      <c r="I763" s="124"/>
      <c r="J763" s="152"/>
      <c r="K763" s="124"/>
    </row>
    <row r="764" spans="4:11">
      <c r="D764" s="124"/>
      <c r="E764" s="124"/>
      <c r="F764" s="124"/>
      <c r="G764" s="124"/>
      <c r="H764" s="124"/>
      <c r="I764" s="124"/>
      <c r="J764" s="152"/>
      <c r="K764" s="124"/>
    </row>
    <row r="765" spans="4:11">
      <c r="D765" s="124"/>
      <c r="E765" s="124"/>
      <c r="F765" s="124"/>
      <c r="G765" s="124"/>
      <c r="H765" s="124"/>
      <c r="I765" s="124"/>
      <c r="J765" s="152"/>
      <c r="K765" s="124"/>
    </row>
    <row r="766" spans="4:11">
      <c r="D766" s="124"/>
      <c r="E766" s="124"/>
      <c r="F766" s="124"/>
      <c r="G766" s="124"/>
      <c r="H766" s="124"/>
      <c r="I766" s="124"/>
      <c r="J766" s="152"/>
      <c r="K766" s="124"/>
    </row>
    <row r="767" spans="4:11">
      <c r="D767" s="124"/>
      <c r="E767" s="124"/>
      <c r="F767" s="124"/>
      <c r="G767" s="124"/>
      <c r="H767" s="124"/>
      <c r="I767" s="124"/>
      <c r="J767" s="152"/>
      <c r="K767" s="124"/>
    </row>
    <row r="768" spans="4:11">
      <c r="D768" s="124"/>
      <c r="E768" s="124"/>
      <c r="F768" s="124"/>
      <c r="G768" s="124"/>
      <c r="H768" s="124"/>
      <c r="I768" s="124"/>
      <c r="J768" s="152"/>
      <c r="K768" s="124"/>
    </row>
    <row r="769" spans="4:11">
      <c r="D769" s="124"/>
      <c r="E769" s="124"/>
      <c r="F769" s="124"/>
      <c r="G769" s="124"/>
      <c r="H769" s="124"/>
      <c r="I769" s="124"/>
      <c r="J769" s="152"/>
      <c r="K769" s="124"/>
    </row>
    <row r="770" spans="4:11">
      <c r="D770" s="124"/>
      <c r="E770" s="124"/>
      <c r="F770" s="124"/>
      <c r="G770" s="124"/>
      <c r="H770" s="124"/>
      <c r="I770" s="124"/>
      <c r="J770" s="152"/>
      <c r="K770" s="124"/>
    </row>
    <row r="771" spans="4:11">
      <c r="D771" s="124"/>
      <c r="E771" s="124"/>
      <c r="F771" s="124"/>
      <c r="G771" s="124"/>
      <c r="H771" s="124"/>
      <c r="I771" s="124"/>
      <c r="J771" s="152"/>
      <c r="K771" s="124"/>
    </row>
    <row r="772" spans="4:11">
      <c r="D772" s="124"/>
      <c r="E772" s="124"/>
      <c r="F772" s="124"/>
      <c r="G772" s="124"/>
      <c r="H772" s="124"/>
      <c r="I772" s="124"/>
      <c r="J772" s="152"/>
      <c r="K772" s="124"/>
    </row>
    <row r="773" spans="4:11">
      <c r="D773" s="124"/>
      <c r="E773" s="124"/>
      <c r="F773" s="124"/>
      <c r="G773" s="124"/>
      <c r="H773" s="124"/>
      <c r="I773" s="124"/>
      <c r="J773" s="152"/>
      <c r="K773" s="124"/>
    </row>
    <row r="774" spans="4:11">
      <c r="D774" s="124"/>
      <c r="E774" s="124"/>
      <c r="F774" s="124"/>
      <c r="G774" s="124"/>
      <c r="H774" s="124"/>
      <c r="I774" s="124"/>
      <c r="J774" s="152"/>
      <c r="K774" s="124"/>
    </row>
    <row r="775" spans="4:11">
      <c r="D775" s="124"/>
      <c r="E775" s="124"/>
      <c r="F775" s="124"/>
      <c r="G775" s="124"/>
      <c r="H775" s="124"/>
      <c r="I775" s="124"/>
      <c r="J775" s="152"/>
      <c r="K775" s="124"/>
    </row>
    <row r="776" spans="4:11">
      <c r="D776" s="124"/>
      <c r="E776" s="124"/>
      <c r="F776" s="124"/>
      <c r="G776" s="124"/>
      <c r="H776" s="124"/>
      <c r="I776" s="124"/>
      <c r="J776" s="152"/>
      <c r="K776" s="124"/>
    </row>
    <row r="777" spans="4:11">
      <c r="D777" s="124"/>
      <c r="E777" s="124"/>
      <c r="F777" s="124"/>
      <c r="G777" s="124"/>
      <c r="H777" s="124"/>
      <c r="I777" s="124"/>
      <c r="J777" s="152"/>
      <c r="K777" s="124"/>
    </row>
    <row r="778" spans="4:11">
      <c r="D778" s="124"/>
      <c r="E778" s="124"/>
      <c r="F778" s="124"/>
      <c r="G778" s="124"/>
      <c r="H778" s="124"/>
      <c r="I778" s="124"/>
      <c r="J778" s="152"/>
      <c r="K778" s="124"/>
    </row>
    <row r="779" spans="4:11">
      <c r="D779" s="124"/>
      <c r="E779" s="124"/>
      <c r="F779" s="124"/>
      <c r="G779" s="124"/>
      <c r="H779" s="124"/>
      <c r="I779" s="124"/>
      <c r="J779" s="152"/>
      <c r="K779" s="124"/>
    </row>
    <row r="780" spans="4:11">
      <c r="D780" s="124"/>
      <c r="E780" s="124"/>
      <c r="F780" s="124"/>
      <c r="G780" s="124"/>
      <c r="H780" s="124"/>
      <c r="I780" s="124"/>
      <c r="J780" s="152"/>
      <c r="K780" s="124"/>
    </row>
    <row r="781" spans="4:11">
      <c r="D781" s="124"/>
      <c r="E781" s="124"/>
      <c r="F781" s="124"/>
      <c r="G781" s="124"/>
      <c r="H781" s="124"/>
      <c r="I781" s="124"/>
      <c r="J781" s="152"/>
      <c r="K781" s="124"/>
    </row>
    <row r="782" spans="4:11">
      <c r="D782" s="124"/>
      <c r="E782" s="124"/>
      <c r="F782" s="124"/>
      <c r="G782" s="124"/>
      <c r="H782" s="124"/>
      <c r="I782" s="124"/>
      <c r="J782" s="152"/>
      <c r="K782" s="124"/>
    </row>
    <row r="783" spans="4:11">
      <c r="D783" s="124"/>
      <c r="E783" s="124"/>
      <c r="F783" s="124"/>
      <c r="G783" s="124"/>
      <c r="H783" s="124"/>
      <c r="I783" s="124"/>
      <c r="J783" s="152"/>
      <c r="K783" s="124"/>
    </row>
    <row r="784" spans="4:11">
      <c r="D784" s="124"/>
      <c r="E784" s="124"/>
      <c r="F784" s="124"/>
      <c r="G784" s="124"/>
      <c r="H784" s="124"/>
      <c r="I784" s="124"/>
      <c r="J784" s="152"/>
      <c r="K784" s="124"/>
    </row>
    <row r="785" spans="4:11">
      <c r="D785" s="124"/>
      <c r="E785" s="124"/>
      <c r="F785" s="124"/>
      <c r="G785" s="124"/>
      <c r="H785" s="124"/>
      <c r="I785" s="124"/>
      <c r="J785" s="152"/>
      <c r="K785" s="124"/>
    </row>
    <row r="786" spans="4:11">
      <c r="D786" s="124"/>
      <c r="E786" s="124"/>
      <c r="F786" s="124"/>
      <c r="G786" s="124"/>
      <c r="H786" s="124"/>
      <c r="I786" s="124"/>
      <c r="J786" s="152"/>
      <c r="K786" s="124"/>
    </row>
    <row r="787" spans="4:11">
      <c r="D787" s="124"/>
      <c r="E787" s="124"/>
      <c r="F787" s="124"/>
      <c r="G787" s="124"/>
      <c r="H787" s="124"/>
      <c r="I787" s="124"/>
      <c r="J787" s="152"/>
      <c r="K787" s="124"/>
    </row>
    <row r="788" spans="4:11">
      <c r="D788" s="124"/>
      <c r="E788" s="124"/>
      <c r="F788" s="124"/>
      <c r="G788" s="124"/>
      <c r="H788" s="124"/>
      <c r="I788" s="124"/>
      <c r="J788" s="152"/>
      <c r="K788" s="124"/>
    </row>
    <row r="789" spans="4:11">
      <c r="D789" s="124"/>
      <c r="E789" s="124"/>
      <c r="F789" s="124"/>
      <c r="G789" s="124"/>
      <c r="H789" s="124"/>
      <c r="I789" s="124"/>
      <c r="J789" s="152"/>
      <c r="K789" s="124"/>
    </row>
    <row r="790" spans="4:11">
      <c r="D790" s="124"/>
      <c r="E790" s="124"/>
      <c r="F790" s="124"/>
      <c r="G790" s="124"/>
      <c r="H790" s="124"/>
      <c r="I790" s="124"/>
      <c r="J790" s="152"/>
      <c r="K790" s="124"/>
    </row>
    <row r="791" spans="4:11">
      <c r="D791" s="124"/>
      <c r="E791" s="124"/>
      <c r="F791" s="124"/>
      <c r="G791" s="124"/>
      <c r="H791" s="124"/>
      <c r="I791" s="124"/>
      <c r="J791" s="152"/>
      <c r="K791" s="124"/>
    </row>
    <row r="792" spans="4:11">
      <c r="D792" s="124"/>
      <c r="E792" s="124"/>
      <c r="F792" s="124"/>
      <c r="G792" s="124"/>
      <c r="H792" s="124"/>
      <c r="I792" s="124"/>
      <c r="J792" s="152"/>
      <c r="K792" s="124"/>
    </row>
    <row r="793" spans="4:11">
      <c r="D793" s="124"/>
      <c r="E793" s="124"/>
      <c r="F793" s="124"/>
      <c r="G793" s="124"/>
      <c r="H793" s="124"/>
      <c r="I793" s="124"/>
      <c r="J793" s="152"/>
      <c r="K793" s="124"/>
    </row>
    <row r="794" spans="4:11">
      <c r="D794" s="124"/>
      <c r="E794" s="124"/>
      <c r="F794" s="124"/>
      <c r="G794" s="124"/>
      <c r="H794" s="124"/>
      <c r="I794" s="124"/>
      <c r="J794" s="152"/>
      <c r="K794" s="124"/>
    </row>
    <row r="795" spans="4:11">
      <c r="D795" s="124"/>
      <c r="E795" s="124"/>
      <c r="F795" s="124"/>
      <c r="G795" s="124"/>
      <c r="H795" s="124"/>
      <c r="I795" s="124"/>
      <c r="J795" s="152"/>
      <c r="K795" s="124"/>
    </row>
    <row r="796" spans="4:11">
      <c r="D796" s="124"/>
      <c r="E796" s="124"/>
      <c r="F796" s="124"/>
      <c r="G796" s="124"/>
      <c r="H796" s="124"/>
      <c r="I796" s="124"/>
      <c r="J796" s="152"/>
      <c r="K796" s="124"/>
    </row>
    <row r="797" spans="4:11">
      <c r="D797" s="124"/>
      <c r="E797" s="124"/>
      <c r="F797" s="124"/>
      <c r="G797" s="124"/>
      <c r="H797" s="124"/>
      <c r="I797" s="124"/>
      <c r="J797" s="152"/>
      <c r="K797" s="124"/>
    </row>
    <row r="798" spans="4:11">
      <c r="D798" s="124"/>
      <c r="E798" s="124"/>
      <c r="F798" s="124"/>
      <c r="G798" s="124"/>
      <c r="H798" s="124"/>
      <c r="I798" s="124"/>
      <c r="J798" s="152"/>
      <c r="K798" s="124"/>
    </row>
    <row r="799" spans="4:11">
      <c r="D799" s="124"/>
      <c r="E799" s="124"/>
      <c r="F799" s="124"/>
      <c r="G799" s="124"/>
      <c r="H799" s="124"/>
      <c r="I799" s="124"/>
      <c r="J799" s="152"/>
      <c r="K799" s="124"/>
    </row>
    <row r="800" spans="4:11">
      <c r="D800" s="124"/>
      <c r="E800" s="124"/>
      <c r="F800" s="124"/>
      <c r="G800" s="124"/>
      <c r="H800" s="124"/>
      <c r="I800" s="124"/>
      <c r="J800" s="152"/>
      <c r="K800" s="124"/>
    </row>
    <row r="801" spans="4:11">
      <c r="D801" s="124"/>
      <c r="E801" s="124"/>
      <c r="F801" s="124"/>
      <c r="G801" s="124"/>
      <c r="H801" s="124"/>
      <c r="I801" s="124"/>
      <c r="J801" s="152"/>
      <c r="K801" s="124"/>
    </row>
    <row r="802" spans="4:11">
      <c r="D802" s="124"/>
      <c r="E802" s="124"/>
      <c r="F802" s="124"/>
      <c r="G802" s="124"/>
      <c r="H802" s="124"/>
      <c r="I802" s="124"/>
      <c r="J802" s="152"/>
      <c r="K802" s="124"/>
    </row>
    <row r="803" spans="4:11">
      <c r="D803" s="124"/>
      <c r="E803" s="124"/>
      <c r="F803" s="124"/>
      <c r="G803" s="124"/>
      <c r="H803" s="124"/>
      <c r="I803" s="124"/>
      <c r="J803" s="152"/>
      <c r="K803" s="124"/>
    </row>
    <row r="804" spans="4:11">
      <c r="D804" s="124"/>
      <c r="E804" s="124"/>
      <c r="F804" s="124"/>
      <c r="G804" s="124"/>
      <c r="H804" s="124"/>
      <c r="I804" s="124"/>
      <c r="J804" s="152"/>
      <c r="K804" s="124"/>
    </row>
    <row r="805" spans="4:11">
      <c r="D805" s="124"/>
      <c r="E805" s="124"/>
      <c r="F805" s="124"/>
      <c r="G805" s="124"/>
      <c r="H805" s="124"/>
      <c r="I805" s="124"/>
      <c r="J805" s="152"/>
      <c r="K805" s="124"/>
    </row>
    <row r="806" spans="4:11">
      <c r="D806" s="124"/>
      <c r="E806" s="124"/>
      <c r="F806" s="124"/>
      <c r="G806" s="124"/>
      <c r="H806" s="124"/>
      <c r="I806" s="124"/>
      <c r="J806" s="152"/>
      <c r="K806" s="124"/>
    </row>
    <row r="807" spans="4:11">
      <c r="D807" s="124"/>
      <c r="E807" s="124"/>
      <c r="F807" s="124"/>
      <c r="G807" s="124"/>
      <c r="H807" s="124"/>
      <c r="I807" s="124"/>
      <c r="J807" s="152"/>
      <c r="K807" s="124"/>
    </row>
    <row r="808" spans="4:11">
      <c r="D808" s="124"/>
      <c r="E808" s="124"/>
      <c r="F808" s="124"/>
      <c r="G808" s="124"/>
      <c r="H808" s="124"/>
      <c r="I808" s="124"/>
      <c r="J808" s="152"/>
      <c r="K808" s="124"/>
    </row>
    <row r="809" spans="4:11">
      <c r="D809" s="124"/>
      <c r="E809" s="124"/>
      <c r="F809" s="124"/>
      <c r="G809" s="124"/>
      <c r="H809" s="124"/>
      <c r="I809" s="124"/>
      <c r="J809" s="152"/>
      <c r="K809" s="124"/>
    </row>
    <row r="810" spans="4:11">
      <c r="D810" s="124"/>
      <c r="E810" s="124"/>
      <c r="F810" s="124"/>
      <c r="G810" s="124"/>
      <c r="H810" s="124"/>
      <c r="I810" s="124"/>
      <c r="J810" s="152"/>
      <c r="K810" s="124"/>
    </row>
    <row r="811" spans="4:11">
      <c r="D811" s="124"/>
      <c r="E811" s="124"/>
      <c r="F811" s="124"/>
      <c r="G811" s="124"/>
      <c r="H811" s="124"/>
      <c r="I811" s="124"/>
      <c r="J811" s="152"/>
      <c r="K811" s="124"/>
    </row>
    <row r="812" spans="4:11">
      <c r="D812" s="124"/>
      <c r="E812" s="124"/>
      <c r="F812" s="124"/>
      <c r="G812" s="124"/>
      <c r="H812" s="124"/>
      <c r="I812" s="124"/>
      <c r="J812" s="152"/>
      <c r="K812" s="124"/>
    </row>
    <row r="813" spans="4:11">
      <c r="D813" s="124"/>
      <c r="E813" s="124"/>
      <c r="F813" s="124"/>
      <c r="G813" s="124"/>
      <c r="H813" s="124"/>
      <c r="I813" s="124"/>
      <c r="J813" s="152"/>
      <c r="K813" s="124"/>
    </row>
    <row r="814" spans="4:11">
      <c r="D814" s="124"/>
      <c r="E814" s="124"/>
      <c r="F814" s="124"/>
      <c r="G814" s="124"/>
      <c r="H814" s="124"/>
      <c r="I814" s="124"/>
      <c r="J814" s="152"/>
      <c r="K814" s="124"/>
    </row>
    <row r="815" spans="4:11">
      <c r="D815" s="124"/>
      <c r="E815" s="124"/>
      <c r="F815" s="124"/>
      <c r="G815" s="124"/>
      <c r="H815" s="124"/>
      <c r="I815" s="124"/>
      <c r="J815" s="152"/>
      <c r="K815" s="124"/>
    </row>
    <row r="816" spans="4:11">
      <c r="D816" s="124"/>
      <c r="E816" s="124"/>
      <c r="F816" s="124"/>
      <c r="G816" s="124"/>
      <c r="H816" s="124"/>
      <c r="I816" s="124"/>
      <c r="J816" s="152"/>
      <c r="K816" s="124"/>
    </row>
    <row r="817" spans="4:11">
      <c r="D817" s="124"/>
      <c r="E817" s="124"/>
      <c r="F817" s="124"/>
      <c r="G817" s="124"/>
      <c r="H817" s="124"/>
      <c r="I817" s="124"/>
      <c r="J817" s="152"/>
      <c r="K817" s="124"/>
    </row>
    <row r="818" spans="4:11">
      <c r="D818" s="124"/>
      <c r="E818" s="124"/>
      <c r="F818" s="124"/>
      <c r="G818" s="124"/>
      <c r="H818" s="124"/>
      <c r="I818" s="124"/>
      <c r="J818" s="152"/>
      <c r="K818" s="124"/>
    </row>
    <row r="819" spans="4:11">
      <c r="D819" s="124"/>
      <c r="E819" s="124"/>
      <c r="F819" s="124"/>
      <c r="G819" s="124"/>
      <c r="H819" s="124"/>
      <c r="I819" s="124"/>
      <c r="J819" s="152"/>
      <c r="K819" s="124"/>
    </row>
    <row r="820" spans="4:11">
      <c r="D820" s="124"/>
      <c r="E820" s="124"/>
      <c r="F820" s="124"/>
      <c r="G820" s="124"/>
      <c r="H820" s="124"/>
      <c r="I820" s="124"/>
      <c r="J820" s="152"/>
      <c r="K820" s="124"/>
    </row>
    <row r="821" spans="4:11">
      <c r="D821" s="124"/>
      <c r="E821" s="124"/>
      <c r="F821" s="124"/>
      <c r="G821" s="124"/>
      <c r="H821" s="124"/>
      <c r="I821" s="124"/>
      <c r="J821" s="152"/>
      <c r="K821" s="124"/>
    </row>
    <row r="822" spans="4:11">
      <c r="D822" s="124"/>
      <c r="E822" s="124"/>
      <c r="F822" s="124"/>
      <c r="G822" s="124"/>
      <c r="H822" s="124"/>
      <c r="I822" s="124"/>
      <c r="J822" s="152"/>
      <c r="K822" s="124"/>
    </row>
    <row r="823" spans="4:11">
      <c r="D823" s="124"/>
      <c r="E823" s="124"/>
      <c r="F823" s="124"/>
      <c r="G823" s="124"/>
      <c r="H823" s="124"/>
      <c r="I823" s="124"/>
      <c r="J823" s="152"/>
      <c r="K823" s="124"/>
    </row>
    <row r="824" spans="4:11">
      <c r="D824" s="124"/>
      <c r="E824" s="124"/>
      <c r="F824" s="124"/>
      <c r="G824" s="124"/>
      <c r="H824" s="124"/>
      <c r="I824" s="124"/>
      <c r="J824" s="152"/>
      <c r="K824" s="124"/>
    </row>
    <row r="825" spans="4:11">
      <c r="D825" s="124"/>
      <c r="E825" s="124"/>
      <c r="F825" s="124"/>
      <c r="G825" s="124"/>
      <c r="H825" s="124"/>
      <c r="I825" s="124"/>
      <c r="J825" s="152"/>
      <c r="K825" s="124"/>
    </row>
    <row r="826" spans="4:11">
      <c r="D826" s="124"/>
      <c r="E826" s="124"/>
      <c r="F826" s="124"/>
      <c r="G826" s="124"/>
      <c r="H826" s="124"/>
      <c r="I826" s="124"/>
      <c r="J826" s="152"/>
      <c r="K826" s="124"/>
    </row>
    <row r="827" spans="4:11">
      <c r="D827" s="124"/>
      <c r="E827" s="124"/>
      <c r="F827" s="124"/>
      <c r="G827" s="124"/>
      <c r="H827" s="124"/>
      <c r="I827" s="124"/>
      <c r="J827" s="152"/>
      <c r="K827" s="124"/>
    </row>
    <row r="828" spans="4:11">
      <c r="D828" s="124"/>
      <c r="E828" s="124"/>
      <c r="F828" s="124"/>
      <c r="G828" s="124"/>
      <c r="H828" s="124"/>
      <c r="I828" s="124"/>
      <c r="J828" s="152"/>
      <c r="K828" s="124"/>
    </row>
    <row r="829" spans="4:11">
      <c r="D829" s="124"/>
      <c r="E829" s="124"/>
      <c r="F829" s="124"/>
      <c r="G829" s="124"/>
      <c r="H829" s="124"/>
      <c r="I829" s="124"/>
      <c r="J829" s="152"/>
      <c r="K829" s="124"/>
    </row>
    <row r="830" spans="4:11">
      <c r="D830" s="124"/>
      <c r="E830" s="124"/>
      <c r="F830" s="124"/>
      <c r="G830" s="124"/>
      <c r="H830" s="124"/>
      <c r="I830" s="124"/>
      <c r="J830" s="152"/>
      <c r="K830" s="124"/>
    </row>
    <row r="831" spans="4:11">
      <c r="D831" s="124"/>
      <c r="E831" s="124"/>
      <c r="F831" s="124"/>
      <c r="G831" s="124"/>
      <c r="H831" s="124"/>
      <c r="I831" s="124"/>
      <c r="J831" s="152"/>
      <c r="K831" s="124"/>
    </row>
    <row r="832" spans="4:11">
      <c r="D832" s="124"/>
      <c r="E832" s="124"/>
      <c r="F832" s="124"/>
      <c r="G832" s="124"/>
      <c r="H832" s="124"/>
      <c r="I832" s="124"/>
      <c r="J832" s="152"/>
      <c r="K832" s="124"/>
    </row>
    <row r="833" spans="4:11">
      <c r="D833" s="124"/>
      <c r="E833" s="124"/>
      <c r="F833" s="124"/>
      <c r="G833" s="124"/>
      <c r="H833" s="124"/>
      <c r="I833" s="124"/>
      <c r="J833" s="152"/>
      <c r="K833" s="124"/>
    </row>
    <row r="834" spans="4:11">
      <c r="D834" s="124"/>
      <c r="E834" s="124"/>
      <c r="F834" s="124"/>
      <c r="G834" s="124"/>
      <c r="H834" s="124"/>
      <c r="I834" s="124"/>
      <c r="J834" s="152"/>
      <c r="K834" s="124"/>
    </row>
    <row r="835" spans="4:11">
      <c r="D835" s="124"/>
      <c r="E835" s="124"/>
      <c r="F835" s="124"/>
      <c r="G835" s="124"/>
      <c r="H835" s="124"/>
      <c r="I835" s="124"/>
      <c r="J835" s="152"/>
      <c r="K835" s="124"/>
    </row>
    <row r="836" spans="4:11">
      <c r="D836" s="124"/>
      <c r="E836" s="124"/>
      <c r="F836" s="124"/>
      <c r="G836" s="124"/>
      <c r="H836" s="124"/>
      <c r="I836" s="124"/>
      <c r="J836" s="152"/>
      <c r="K836" s="124"/>
    </row>
    <row r="837" spans="4:11">
      <c r="D837" s="124"/>
      <c r="E837" s="124"/>
      <c r="F837" s="124"/>
      <c r="G837" s="124"/>
      <c r="H837" s="124"/>
      <c r="I837" s="124"/>
      <c r="J837" s="152"/>
      <c r="K837" s="124"/>
    </row>
    <row r="838" spans="4:11">
      <c r="D838" s="124"/>
      <c r="E838" s="124"/>
      <c r="F838" s="124"/>
      <c r="G838" s="124"/>
      <c r="H838" s="124"/>
      <c r="I838" s="124"/>
      <c r="J838" s="152"/>
      <c r="K838" s="124"/>
    </row>
    <row r="839" spans="4:11">
      <c r="D839" s="124"/>
      <c r="E839" s="124"/>
      <c r="F839" s="124"/>
      <c r="G839" s="124"/>
      <c r="H839" s="124"/>
      <c r="I839" s="124"/>
      <c r="J839" s="152"/>
      <c r="K839" s="124"/>
    </row>
    <row r="840" spans="4:11">
      <c r="D840" s="124"/>
      <c r="E840" s="124"/>
      <c r="F840" s="124"/>
      <c r="G840" s="124"/>
      <c r="H840" s="124"/>
      <c r="I840" s="124"/>
      <c r="J840" s="152"/>
      <c r="K840" s="124"/>
    </row>
    <row r="841" spans="4:11">
      <c r="D841" s="124"/>
      <c r="E841" s="124"/>
      <c r="F841" s="124"/>
      <c r="G841" s="124"/>
      <c r="H841" s="124"/>
      <c r="I841" s="124"/>
      <c r="J841" s="152"/>
      <c r="K841" s="124"/>
    </row>
    <row r="842" spans="4:11">
      <c r="D842" s="124"/>
      <c r="E842" s="124"/>
      <c r="F842" s="124"/>
      <c r="G842" s="124"/>
      <c r="H842" s="124"/>
      <c r="I842" s="124"/>
      <c r="J842" s="152"/>
      <c r="K842" s="124"/>
    </row>
    <row r="843" spans="4:11">
      <c r="D843" s="124"/>
      <c r="E843" s="124"/>
      <c r="F843" s="124"/>
      <c r="G843" s="124"/>
      <c r="H843" s="124"/>
      <c r="I843" s="124"/>
      <c r="J843" s="152"/>
      <c r="K843" s="124"/>
    </row>
    <row r="844" spans="4:11">
      <c r="D844" s="124"/>
      <c r="E844" s="124"/>
      <c r="F844" s="124"/>
      <c r="G844" s="124"/>
      <c r="H844" s="124"/>
      <c r="I844" s="124"/>
      <c r="J844" s="152"/>
      <c r="K844" s="124"/>
    </row>
    <row r="845" spans="4:11">
      <c r="D845" s="124"/>
      <c r="E845" s="124"/>
      <c r="F845" s="124"/>
      <c r="G845" s="124"/>
      <c r="H845" s="124"/>
      <c r="I845" s="124"/>
      <c r="J845" s="152"/>
      <c r="K845" s="124"/>
    </row>
    <row r="846" spans="4:11">
      <c r="D846" s="124"/>
      <c r="E846" s="124"/>
      <c r="F846" s="124"/>
      <c r="G846" s="124"/>
      <c r="H846" s="124"/>
      <c r="I846" s="124"/>
      <c r="J846" s="152"/>
      <c r="K846" s="124"/>
    </row>
    <row r="847" spans="4:11">
      <c r="D847" s="124"/>
      <c r="E847" s="124"/>
      <c r="F847" s="124"/>
      <c r="G847" s="124"/>
      <c r="H847" s="124"/>
      <c r="I847" s="124"/>
      <c r="J847" s="152"/>
      <c r="K847" s="124"/>
    </row>
    <row r="848" spans="4:11">
      <c r="D848" s="124"/>
      <c r="E848" s="124"/>
      <c r="F848" s="124"/>
      <c r="G848" s="124"/>
      <c r="H848" s="124"/>
      <c r="I848" s="124"/>
      <c r="J848" s="152"/>
      <c r="K848" s="124"/>
    </row>
    <row r="849" spans="4:11">
      <c r="D849" s="124"/>
      <c r="E849" s="124"/>
      <c r="F849" s="124"/>
      <c r="G849" s="124"/>
      <c r="H849" s="124"/>
      <c r="I849" s="124"/>
      <c r="J849" s="152"/>
      <c r="K849" s="124"/>
    </row>
    <row r="850" spans="4:11">
      <c r="D850" s="124"/>
      <c r="E850" s="124"/>
      <c r="F850" s="124"/>
      <c r="G850" s="124"/>
      <c r="H850" s="124"/>
      <c r="I850" s="124"/>
      <c r="J850" s="152"/>
      <c r="K850" s="124"/>
    </row>
    <row r="851" spans="4:11">
      <c r="D851" s="124"/>
      <c r="E851" s="124"/>
      <c r="F851" s="124"/>
      <c r="G851" s="124"/>
      <c r="H851" s="124"/>
      <c r="I851" s="124"/>
      <c r="J851" s="152"/>
      <c r="K851" s="124"/>
    </row>
    <row r="852" spans="4:11">
      <c r="D852" s="124"/>
      <c r="E852" s="124"/>
      <c r="F852" s="124"/>
      <c r="G852" s="124"/>
      <c r="H852" s="124"/>
      <c r="I852" s="124"/>
      <c r="J852" s="152"/>
      <c r="K852" s="124"/>
    </row>
    <row r="853" spans="4:11">
      <c r="D853" s="124"/>
      <c r="E853" s="124"/>
      <c r="F853" s="124"/>
      <c r="G853" s="124"/>
      <c r="H853" s="124"/>
      <c r="I853" s="124"/>
      <c r="J853" s="152"/>
      <c r="K853" s="124"/>
    </row>
    <row r="854" spans="4:11">
      <c r="D854" s="124"/>
      <c r="E854" s="124"/>
      <c r="F854" s="124"/>
      <c r="G854" s="124"/>
      <c r="H854" s="124"/>
      <c r="I854" s="124"/>
      <c r="J854" s="152"/>
      <c r="K854" s="124"/>
    </row>
    <row r="855" spans="4:11">
      <c r="D855" s="124"/>
      <c r="E855" s="124"/>
      <c r="F855" s="124"/>
      <c r="G855" s="124"/>
      <c r="H855" s="124"/>
      <c r="I855" s="124"/>
      <c r="J855" s="152"/>
      <c r="K855" s="124"/>
    </row>
    <row r="856" spans="4:11">
      <c r="D856" s="124"/>
      <c r="E856" s="124"/>
      <c r="F856" s="124"/>
      <c r="G856" s="124"/>
      <c r="H856" s="124"/>
      <c r="I856" s="124"/>
      <c r="J856" s="152"/>
      <c r="K856" s="124"/>
    </row>
    <row r="857" spans="4:11">
      <c r="D857" s="124"/>
      <c r="E857" s="124"/>
      <c r="F857" s="124"/>
      <c r="G857" s="124"/>
      <c r="H857" s="124"/>
      <c r="I857" s="124"/>
      <c r="J857" s="152"/>
      <c r="K857" s="124"/>
    </row>
    <row r="858" spans="4:11">
      <c r="D858" s="124"/>
      <c r="E858" s="124"/>
      <c r="F858" s="124"/>
      <c r="G858" s="124"/>
      <c r="H858" s="124"/>
      <c r="I858" s="124"/>
      <c r="J858" s="152"/>
      <c r="K858" s="124"/>
    </row>
    <row r="859" spans="4:11">
      <c r="D859" s="124"/>
      <c r="E859" s="124"/>
      <c r="F859" s="124"/>
      <c r="G859" s="124"/>
      <c r="H859" s="124"/>
      <c r="I859" s="124"/>
      <c r="J859" s="152"/>
      <c r="K859" s="124"/>
    </row>
    <row r="860" spans="4:11">
      <c r="D860" s="124"/>
      <c r="E860" s="124"/>
      <c r="F860" s="124"/>
      <c r="G860" s="124"/>
      <c r="H860" s="124"/>
      <c r="I860" s="124"/>
      <c r="J860" s="152"/>
      <c r="K860" s="124"/>
    </row>
    <row r="861" spans="4:11">
      <c r="D861" s="124"/>
      <c r="E861" s="124"/>
      <c r="F861" s="124"/>
      <c r="G861" s="124"/>
      <c r="H861" s="124"/>
      <c r="I861" s="124"/>
      <c r="J861" s="152"/>
      <c r="K861" s="124"/>
    </row>
    <row r="862" spans="4:11">
      <c r="D862" s="124"/>
      <c r="E862" s="124"/>
      <c r="F862" s="124"/>
      <c r="G862" s="124"/>
      <c r="H862" s="124"/>
      <c r="I862" s="124"/>
      <c r="J862" s="152"/>
      <c r="K862" s="124"/>
    </row>
    <row r="863" spans="4:11">
      <c r="D863" s="124"/>
      <c r="E863" s="124"/>
      <c r="F863" s="124"/>
      <c r="G863" s="124"/>
      <c r="H863" s="124"/>
      <c r="I863" s="124"/>
      <c r="J863" s="152"/>
      <c r="K863" s="124"/>
    </row>
    <row r="864" spans="4:11">
      <c r="D864" s="124"/>
      <c r="E864" s="124"/>
      <c r="F864" s="124"/>
      <c r="G864" s="124"/>
      <c r="H864" s="124"/>
      <c r="I864" s="124"/>
      <c r="J864" s="152"/>
      <c r="K864" s="124"/>
    </row>
    <row r="865" spans="4:11">
      <c r="D865" s="124"/>
      <c r="E865" s="124"/>
      <c r="F865" s="124"/>
      <c r="G865" s="124"/>
      <c r="H865" s="124"/>
      <c r="I865" s="124"/>
      <c r="J865" s="152"/>
      <c r="K865" s="124"/>
    </row>
    <row r="866" spans="4:11">
      <c r="D866" s="124"/>
      <c r="E866" s="124"/>
      <c r="F866" s="124"/>
      <c r="G866" s="124"/>
      <c r="H866" s="124"/>
      <c r="I866" s="124"/>
      <c r="J866" s="152"/>
      <c r="K866" s="124"/>
    </row>
    <row r="867" spans="4:11">
      <c r="D867" s="124"/>
      <c r="E867" s="124"/>
      <c r="F867" s="124"/>
      <c r="G867" s="124"/>
      <c r="H867" s="124"/>
      <c r="I867" s="124"/>
      <c r="J867" s="152"/>
      <c r="K867" s="124"/>
    </row>
    <row r="868" spans="4:11">
      <c r="D868" s="124"/>
      <c r="E868" s="124"/>
      <c r="F868" s="124"/>
      <c r="G868" s="124"/>
      <c r="H868" s="124"/>
      <c r="I868" s="124"/>
      <c r="J868" s="152"/>
      <c r="K868" s="124"/>
    </row>
    <row r="869" spans="4:11">
      <c r="D869" s="124"/>
      <c r="E869" s="124"/>
      <c r="F869" s="124"/>
      <c r="G869" s="124"/>
      <c r="H869" s="124"/>
      <c r="I869" s="124"/>
      <c r="J869" s="152"/>
      <c r="K869" s="124"/>
    </row>
    <row r="870" spans="4:11">
      <c r="D870" s="124"/>
      <c r="E870" s="124"/>
      <c r="F870" s="124"/>
      <c r="G870" s="124"/>
      <c r="H870" s="124"/>
      <c r="I870" s="124"/>
      <c r="J870" s="152"/>
      <c r="K870" s="124"/>
    </row>
    <row r="871" spans="4:11">
      <c r="D871" s="124"/>
      <c r="E871" s="124"/>
      <c r="F871" s="124"/>
      <c r="G871" s="124"/>
      <c r="H871" s="124"/>
      <c r="I871" s="124"/>
      <c r="J871" s="152"/>
      <c r="K871" s="124"/>
    </row>
    <row r="872" spans="4:11">
      <c r="D872" s="124"/>
      <c r="E872" s="124"/>
      <c r="F872" s="124"/>
      <c r="G872" s="124"/>
      <c r="H872" s="124"/>
      <c r="I872" s="124"/>
      <c r="J872" s="152"/>
      <c r="K872" s="124"/>
    </row>
    <row r="873" spans="4:11">
      <c r="D873" s="124"/>
      <c r="E873" s="124"/>
      <c r="F873" s="124"/>
      <c r="G873" s="124"/>
      <c r="H873" s="124"/>
      <c r="I873" s="124"/>
      <c r="J873" s="152"/>
      <c r="K873" s="124"/>
    </row>
    <row r="874" spans="4:11">
      <c r="D874" s="124"/>
      <c r="E874" s="124"/>
      <c r="F874" s="124"/>
      <c r="G874" s="124"/>
      <c r="H874" s="124"/>
      <c r="I874" s="124"/>
      <c r="J874" s="152"/>
      <c r="K874" s="124"/>
    </row>
    <row r="875" spans="4:11">
      <c r="D875" s="124"/>
      <c r="E875" s="124"/>
      <c r="F875" s="124"/>
      <c r="G875" s="124"/>
      <c r="H875" s="124"/>
      <c r="I875" s="124"/>
      <c r="J875" s="152"/>
      <c r="K875" s="124"/>
    </row>
    <row r="876" spans="4:11">
      <c r="D876" s="124"/>
      <c r="E876" s="124"/>
      <c r="F876" s="124"/>
      <c r="G876" s="124"/>
      <c r="H876" s="124"/>
      <c r="I876" s="124"/>
      <c r="J876" s="152"/>
      <c r="K876" s="124"/>
    </row>
    <row r="877" spans="4:11">
      <c r="D877" s="124"/>
      <c r="E877" s="124"/>
      <c r="F877" s="124"/>
      <c r="G877" s="124"/>
      <c r="H877" s="124"/>
      <c r="I877" s="124"/>
      <c r="J877" s="152"/>
      <c r="K877" s="124"/>
    </row>
    <row r="878" spans="4:11">
      <c r="D878" s="124"/>
      <c r="E878" s="124"/>
      <c r="F878" s="124"/>
      <c r="G878" s="124"/>
      <c r="H878" s="124"/>
      <c r="I878" s="124"/>
      <c r="J878" s="152"/>
      <c r="K878" s="124"/>
    </row>
    <row r="879" spans="4:11">
      <c r="D879" s="124"/>
      <c r="E879" s="124"/>
      <c r="F879" s="124"/>
      <c r="G879" s="124"/>
      <c r="H879" s="124"/>
      <c r="I879" s="124"/>
      <c r="J879" s="152"/>
      <c r="K879" s="124"/>
    </row>
    <row r="880" spans="4:11">
      <c r="D880" s="124"/>
      <c r="E880" s="124"/>
      <c r="F880" s="124"/>
      <c r="G880" s="124"/>
      <c r="H880" s="124"/>
      <c r="I880" s="124"/>
      <c r="J880" s="152"/>
      <c r="K880" s="124"/>
    </row>
    <row r="881" spans="4:11">
      <c r="D881" s="124"/>
      <c r="E881" s="124"/>
      <c r="F881" s="124"/>
      <c r="G881" s="124"/>
      <c r="H881" s="124"/>
      <c r="I881" s="124"/>
      <c r="J881" s="152"/>
      <c r="K881" s="124"/>
    </row>
  </sheetData>
  <sheetProtection algorithmName="SHA-512" hashValue="+CGQEU72dDRV2tGTEzveGCMPsw9fZGM/rTmrgv2SPxNdls/GFq7mZ0I7es/kw+yeyCKHGyq0JYP3nSShlhJDkA==" saltValue="ZaAg7fycVX87FBQ1BhFfHA==" spinCount="100000" sheet="1" objects="1" scenarios="1" formatRows="0" insertRows="0" selectLockedCells="1" sort="0" autoFilter="0"/>
  <dataValidations count="7">
    <dataValidation type="list" allowBlank="1" showInputMessage="1" showErrorMessage="1" sqref="I8:I373" xr:uid="{00000000-0002-0000-0900-000000000000}">
      <formula1>"Est. Pt. 1, Est. Pt. 2, Est Pt. 3, Est. Pt. 4, Est. Pt. 5,  New Pt. 1, New. Pt. 2, New Pt. 3, New Pt. 4, New Pt. 5"</formula1>
    </dataValidation>
    <dataValidation type="list" allowBlank="1" showInputMessage="1" showErrorMessage="1" sqref="G8:G373" xr:uid="{00000000-0002-0000-0900-000001000000}">
      <formula1>"HEENT, Neuro, Respiratory, Cardiac, GI, GU, GYN, OB, Prenatal, Endocrinology, Dermatology, Musculoskeletal, Injury, Well Child Check, Physical, Immunization, Psychiatric"</formula1>
    </dataValidation>
    <dataValidation type="list" allowBlank="1" showInputMessage="1" showErrorMessage="1" sqref="E8:E373" xr:uid="{00000000-0002-0000-0900-000002000000}">
      <formula1>"Caucasian, Hispanic, Black or African American, Asian, Other"</formula1>
    </dataValidation>
    <dataValidation type="list" allowBlank="1" showInputMessage="1" showErrorMessage="1" sqref="D8:D373" xr:uid="{00000000-0002-0000-0900-000003000000}">
      <formula1>"Male, Female, Transgender"</formula1>
    </dataValidation>
    <dataValidation type="list" allowBlank="1" showInputMessage="1" showErrorMessage="1" sqref="H8:H373" xr:uid="{00000000-0002-0000-0900-000004000000}">
      <formula1>"1,2,3,4,5"</formula1>
    </dataValidation>
    <dataValidation type="list" allowBlank="1" showInputMessage="1" showErrorMessage="1" sqref="F8:F373" xr:uid="{00000000-0002-0000-0900-000005000000}">
      <formula1>"Adult, Geri, Womens Health, Pediatric"</formula1>
    </dataValidation>
    <dataValidation type="list" allowBlank="1" showInputMessage="1" showErrorMessage="1" sqref="K8:K373" xr:uid="{00000000-0002-0000-0900-000006000000}">
      <formula1>"None, Commercial/HM0/PPO, Medicare, Medicaid, Medicare/Medicaid"</formula1>
    </dataValidation>
  </dataValidations>
  <printOptions gridLines="1"/>
  <pageMargins left="0.75" right="0.75" top="1" bottom="1" header="0.3" footer="0.3"/>
  <pageSetup scale="10" orientation="landscape" horizontalDpi="4294967293" verticalDpi="4294967293" r:id="rId1"/>
  <headerFooter>
    <oddFooter>&amp;R&amp;"Calibri,Regular"&amp;K000000Rev. 5.2021</odd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AE5D14A-7D3D-F041-8485-E5783EDD1C59}">
  <sheetPr>
    <pageSetUpPr fitToPage="1"/>
  </sheetPr>
  <dimension ref="A1:N881"/>
  <sheetViews>
    <sheetView showRuler="0" zoomScale="61" zoomScaleNormal="61" zoomScalePageLayoutView="45" workbookViewId="0">
      <selection activeCell="B2" sqref="B2"/>
    </sheetView>
  </sheetViews>
  <sheetFormatPr defaultColWidth="8.83203125" defaultRowHeight="14.5"/>
  <cols>
    <col min="1" max="1" width="15.33203125" style="81" customWidth="1"/>
    <col min="2" max="2" width="89.83203125" style="81" customWidth="1"/>
    <col min="3" max="3" width="12.83203125" style="126" customWidth="1"/>
    <col min="4" max="4" width="15" style="141" customWidth="1"/>
    <col min="5" max="5" width="28.5" style="142" customWidth="1"/>
    <col min="6" max="6" width="18.83203125" style="143" customWidth="1"/>
    <col min="7" max="7" width="19.6640625" style="144" customWidth="1"/>
    <col min="8" max="8" width="14.6640625" style="145" customWidth="1"/>
    <col min="9" max="9" width="15.83203125" style="146" customWidth="1"/>
    <col min="10" max="10" width="31.1640625" style="153" customWidth="1"/>
    <col min="11" max="11" width="24.83203125" style="147" customWidth="1"/>
    <col min="12" max="13" width="61.83203125" style="152" customWidth="1"/>
    <col min="14" max="14" width="25.83203125" style="152" customWidth="1"/>
    <col min="15" max="16384" width="8.83203125" style="81"/>
  </cols>
  <sheetData>
    <row r="1" spans="1:14" ht="26">
      <c r="B1" s="148" t="s">
        <v>116</v>
      </c>
      <c r="C1" s="123"/>
      <c r="D1" s="124"/>
      <c r="E1" s="125"/>
      <c r="F1" s="124"/>
      <c r="G1" s="124"/>
      <c r="H1" s="124"/>
      <c r="I1" s="124"/>
      <c r="J1" s="152"/>
      <c r="K1" s="124"/>
    </row>
    <row r="2" spans="1:14" ht="26">
      <c r="B2" s="1" t="s">
        <v>1</v>
      </c>
      <c r="C2" s="123"/>
      <c r="D2" s="124"/>
      <c r="E2" s="125"/>
      <c r="F2" s="124"/>
      <c r="G2" s="124"/>
      <c r="H2" s="124"/>
      <c r="I2" s="124"/>
      <c r="J2" s="152"/>
      <c r="K2" s="124"/>
    </row>
    <row r="3" spans="1:14" ht="21">
      <c r="B3" s="3" t="s">
        <v>2</v>
      </c>
      <c r="D3" s="124"/>
      <c r="E3" s="124"/>
      <c r="F3" s="124"/>
      <c r="G3" s="124"/>
      <c r="H3" s="124"/>
      <c r="I3" s="124"/>
      <c r="J3" s="152"/>
      <c r="K3" s="124"/>
    </row>
    <row r="4" spans="1:14" ht="21">
      <c r="B4" s="3" t="s">
        <v>3</v>
      </c>
      <c r="D4" s="124"/>
      <c r="E4" s="124"/>
      <c r="F4" s="124"/>
      <c r="G4" s="124"/>
      <c r="H4" s="124"/>
      <c r="I4" s="124"/>
      <c r="J4" s="152"/>
      <c r="K4" s="124"/>
    </row>
    <row r="5" spans="1:14" ht="21">
      <c r="B5" s="3" t="s">
        <v>28</v>
      </c>
      <c r="D5" s="124"/>
      <c r="E5" s="124"/>
      <c r="F5" s="124"/>
      <c r="G5" s="124"/>
      <c r="H5" s="124"/>
      <c r="I5" s="124"/>
      <c r="J5" s="152"/>
      <c r="K5" s="124"/>
    </row>
    <row r="6" spans="1:14" ht="21.5" thickBot="1">
      <c r="B6" s="151" t="s">
        <v>27</v>
      </c>
      <c r="D6" s="124"/>
      <c r="E6" s="124"/>
      <c r="F6" s="124"/>
      <c r="G6" s="124"/>
      <c r="H6" s="124"/>
      <c r="I6" s="124"/>
      <c r="J6" s="152"/>
      <c r="K6" s="124"/>
    </row>
    <row r="7" spans="1:14" ht="73" customHeight="1">
      <c r="A7" s="160"/>
      <c r="B7" s="114" t="s">
        <v>169</v>
      </c>
      <c r="C7" s="117" t="s">
        <v>26</v>
      </c>
      <c r="D7" s="5" t="s">
        <v>24</v>
      </c>
      <c r="E7" s="118" t="s">
        <v>25</v>
      </c>
      <c r="F7" s="119" t="s">
        <v>20</v>
      </c>
      <c r="G7" s="120" t="s">
        <v>22</v>
      </c>
      <c r="H7" s="6" t="s">
        <v>21</v>
      </c>
      <c r="I7" s="121" t="s">
        <v>29</v>
      </c>
      <c r="J7" s="9" t="s">
        <v>66</v>
      </c>
      <c r="K7" s="122" t="s">
        <v>23</v>
      </c>
      <c r="L7" s="8" t="s">
        <v>19</v>
      </c>
      <c r="M7" s="154" t="s">
        <v>18</v>
      </c>
      <c r="N7" s="7" t="s">
        <v>67</v>
      </c>
    </row>
    <row r="8" spans="1:14" ht="22" customHeight="1">
      <c r="A8" s="149" t="s">
        <v>17</v>
      </c>
      <c r="B8" s="150" t="s">
        <v>16</v>
      </c>
      <c r="C8" s="161"/>
      <c r="D8" s="162"/>
      <c r="E8" s="163"/>
      <c r="F8" s="164"/>
      <c r="G8" s="165"/>
      <c r="H8" s="166"/>
      <c r="I8" s="167"/>
      <c r="J8" s="9"/>
      <c r="K8" s="168"/>
      <c r="L8" s="8"/>
      <c r="M8" s="169"/>
      <c r="N8" s="7"/>
    </row>
    <row r="9" spans="1:14" ht="26" customHeight="1">
      <c r="A9" s="136"/>
      <c r="B9" s="137"/>
      <c r="C9" s="127"/>
      <c r="D9" s="128"/>
      <c r="E9" s="129"/>
      <c r="F9" s="130"/>
      <c r="G9" s="131"/>
      <c r="H9" s="132"/>
      <c r="I9" s="133"/>
      <c r="J9" s="86"/>
      <c r="K9" s="134"/>
      <c r="L9" s="87"/>
      <c r="M9" s="135"/>
      <c r="N9" s="88"/>
    </row>
    <row r="10" spans="1:14" ht="26" customHeight="1">
      <c r="A10" s="138"/>
      <c r="B10" s="137"/>
      <c r="C10" s="127"/>
      <c r="D10" s="128"/>
      <c r="E10" s="129"/>
      <c r="F10" s="130"/>
      <c r="G10" s="131"/>
      <c r="H10" s="132"/>
      <c r="I10" s="133"/>
      <c r="J10" s="86"/>
      <c r="K10" s="134"/>
      <c r="L10" s="87"/>
      <c r="M10" s="135"/>
      <c r="N10" s="88"/>
    </row>
    <row r="11" spans="1:14" ht="26" customHeight="1">
      <c r="A11" s="138"/>
      <c r="B11" s="137"/>
      <c r="C11" s="127"/>
      <c r="D11" s="128"/>
      <c r="E11" s="129"/>
      <c r="F11" s="130"/>
      <c r="G11" s="131"/>
      <c r="H11" s="132"/>
      <c r="I11" s="133"/>
      <c r="J11" s="86"/>
      <c r="K11" s="134"/>
      <c r="L11" s="87"/>
      <c r="M11" s="135"/>
      <c r="N11" s="88"/>
    </row>
    <row r="12" spans="1:14" ht="26" customHeight="1">
      <c r="A12" s="138"/>
      <c r="B12" s="137"/>
      <c r="C12" s="127"/>
      <c r="D12" s="128"/>
      <c r="E12" s="129"/>
      <c r="F12" s="130"/>
      <c r="G12" s="131"/>
      <c r="H12" s="132"/>
      <c r="I12" s="133"/>
      <c r="J12" s="86"/>
      <c r="K12" s="134"/>
      <c r="L12" s="87"/>
      <c r="M12" s="135"/>
      <c r="N12" s="88"/>
    </row>
    <row r="13" spans="1:14" ht="26" customHeight="1">
      <c r="A13" s="138"/>
      <c r="B13" s="137"/>
      <c r="C13" s="127"/>
      <c r="D13" s="128"/>
      <c r="E13" s="129"/>
      <c r="F13" s="130"/>
      <c r="G13" s="131"/>
      <c r="H13" s="132"/>
      <c r="I13" s="133"/>
      <c r="J13" s="86"/>
      <c r="K13" s="134"/>
      <c r="L13" s="87"/>
      <c r="M13" s="135"/>
      <c r="N13" s="88"/>
    </row>
    <row r="14" spans="1:14" ht="26" customHeight="1">
      <c r="A14" s="138"/>
      <c r="B14" s="137"/>
      <c r="C14" s="127"/>
      <c r="D14" s="128"/>
      <c r="E14" s="129"/>
      <c r="F14" s="130"/>
      <c r="G14" s="131"/>
      <c r="H14" s="132"/>
      <c r="I14" s="133"/>
      <c r="J14" s="86"/>
      <c r="K14" s="134"/>
      <c r="L14" s="87"/>
      <c r="M14" s="135"/>
      <c r="N14" s="88"/>
    </row>
    <row r="15" spans="1:14" ht="26" customHeight="1">
      <c r="A15" s="138"/>
      <c r="B15" s="137"/>
      <c r="C15" s="127"/>
      <c r="D15" s="128"/>
      <c r="E15" s="129"/>
      <c r="F15" s="130"/>
      <c r="G15" s="131"/>
      <c r="H15" s="132"/>
      <c r="I15" s="133"/>
      <c r="J15" s="86"/>
      <c r="K15" s="134"/>
      <c r="L15" s="87"/>
      <c r="M15" s="135"/>
      <c r="N15" s="88"/>
    </row>
    <row r="16" spans="1:14" ht="26" customHeight="1">
      <c r="A16" s="138"/>
      <c r="B16" s="137"/>
      <c r="C16" s="127"/>
      <c r="D16" s="128"/>
      <c r="E16" s="129"/>
      <c r="F16" s="130"/>
      <c r="G16" s="131"/>
      <c r="H16" s="132"/>
      <c r="I16" s="133"/>
      <c r="J16" s="86"/>
      <c r="K16" s="134"/>
      <c r="L16" s="87"/>
      <c r="M16" s="135"/>
      <c r="N16" s="88"/>
    </row>
    <row r="17" spans="1:14" ht="26" customHeight="1">
      <c r="A17" s="138"/>
      <c r="B17" s="137"/>
      <c r="C17" s="127"/>
      <c r="D17" s="128"/>
      <c r="E17" s="129"/>
      <c r="F17" s="130"/>
      <c r="G17" s="131"/>
      <c r="H17" s="132"/>
      <c r="I17" s="133"/>
      <c r="J17" s="86"/>
      <c r="K17" s="134"/>
      <c r="L17" s="87"/>
      <c r="M17" s="135"/>
      <c r="N17" s="88"/>
    </row>
    <row r="18" spans="1:14" ht="26" customHeight="1">
      <c r="A18" s="138"/>
      <c r="B18" s="137"/>
      <c r="C18" s="127"/>
      <c r="D18" s="128"/>
      <c r="E18" s="129"/>
      <c r="F18" s="130"/>
      <c r="G18" s="131"/>
      <c r="H18" s="132"/>
      <c r="I18" s="133"/>
      <c r="J18" s="86"/>
      <c r="K18" s="134"/>
      <c r="L18" s="87"/>
      <c r="M18" s="135"/>
      <c r="N18" s="88"/>
    </row>
    <row r="19" spans="1:14" ht="26" customHeight="1">
      <c r="A19" s="138"/>
      <c r="B19" s="137"/>
      <c r="C19" s="127"/>
      <c r="D19" s="128"/>
      <c r="E19" s="129"/>
      <c r="F19" s="130"/>
      <c r="G19" s="131"/>
      <c r="H19" s="132"/>
      <c r="I19" s="133"/>
      <c r="J19" s="86"/>
      <c r="K19" s="134"/>
      <c r="L19" s="87"/>
      <c r="M19" s="135"/>
      <c r="N19" s="88"/>
    </row>
    <row r="20" spans="1:14" ht="26" customHeight="1">
      <c r="A20" s="138"/>
      <c r="B20" s="137"/>
      <c r="C20" s="127"/>
      <c r="D20" s="128"/>
      <c r="E20" s="129"/>
      <c r="F20" s="130"/>
      <c r="G20" s="131"/>
      <c r="H20" s="132"/>
      <c r="I20" s="133"/>
      <c r="J20" s="86"/>
      <c r="K20" s="134"/>
      <c r="L20" s="87"/>
      <c r="M20" s="135"/>
      <c r="N20" s="88"/>
    </row>
    <row r="21" spans="1:14" ht="26" customHeight="1">
      <c r="A21" s="138"/>
      <c r="B21" s="137"/>
      <c r="C21" s="127"/>
      <c r="D21" s="128"/>
      <c r="E21" s="129"/>
      <c r="F21" s="130"/>
      <c r="G21" s="131"/>
      <c r="H21" s="132"/>
      <c r="I21" s="133"/>
      <c r="J21" s="86"/>
      <c r="K21" s="134"/>
      <c r="L21" s="87"/>
      <c r="M21" s="135"/>
      <c r="N21" s="88"/>
    </row>
    <row r="22" spans="1:14" ht="26" customHeight="1">
      <c r="A22" s="138"/>
      <c r="B22" s="137"/>
      <c r="C22" s="127"/>
      <c r="D22" s="128"/>
      <c r="E22" s="129"/>
      <c r="F22" s="130"/>
      <c r="G22" s="131"/>
      <c r="H22" s="132"/>
      <c r="I22" s="133"/>
      <c r="J22" s="86"/>
      <c r="K22" s="134"/>
      <c r="L22" s="87"/>
      <c r="M22" s="135"/>
      <c r="N22" s="88"/>
    </row>
    <row r="23" spans="1:14" ht="26" customHeight="1">
      <c r="A23" s="138"/>
      <c r="B23" s="137"/>
      <c r="C23" s="127"/>
      <c r="D23" s="128"/>
      <c r="E23" s="129"/>
      <c r="F23" s="130"/>
      <c r="G23" s="131"/>
      <c r="H23" s="132"/>
      <c r="I23" s="133"/>
      <c r="J23" s="86"/>
      <c r="K23" s="134"/>
      <c r="L23" s="87"/>
      <c r="M23" s="135"/>
      <c r="N23" s="88"/>
    </row>
    <row r="24" spans="1:14" ht="26" customHeight="1">
      <c r="A24" s="138"/>
      <c r="B24" s="137"/>
      <c r="C24" s="127"/>
      <c r="D24" s="128"/>
      <c r="E24" s="129"/>
      <c r="F24" s="130"/>
      <c r="G24" s="131"/>
      <c r="H24" s="132"/>
      <c r="I24" s="133"/>
      <c r="J24" s="86"/>
      <c r="K24" s="134"/>
      <c r="L24" s="87"/>
      <c r="M24" s="135"/>
      <c r="N24" s="88"/>
    </row>
    <row r="25" spans="1:14" ht="26" customHeight="1">
      <c r="A25" s="138"/>
      <c r="B25" s="137"/>
      <c r="C25" s="127"/>
      <c r="D25" s="128"/>
      <c r="E25" s="129"/>
      <c r="F25" s="130"/>
      <c r="G25" s="131"/>
      <c r="H25" s="132"/>
      <c r="I25" s="133"/>
      <c r="J25" s="86"/>
      <c r="K25" s="134"/>
      <c r="L25" s="87"/>
      <c r="M25" s="135"/>
      <c r="N25" s="88"/>
    </row>
    <row r="26" spans="1:14" ht="26" customHeight="1">
      <c r="A26" s="138"/>
      <c r="B26" s="137"/>
      <c r="C26" s="127"/>
      <c r="D26" s="128"/>
      <c r="E26" s="129"/>
      <c r="F26" s="130"/>
      <c r="G26" s="131"/>
      <c r="H26" s="132"/>
      <c r="I26" s="133"/>
      <c r="J26" s="86"/>
      <c r="K26" s="134"/>
      <c r="L26" s="87"/>
      <c r="M26" s="135"/>
      <c r="N26" s="88"/>
    </row>
    <row r="27" spans="1:14" ht="26" customHeight="1">
      <c r="A27" s="138"/>
      <c r="B27" s="137"/>
      <c r="C27" s="127"/>
      <c r="D27" s="128"/>
      <c r="E27" s="129"/>
      <c r="F27" s="130"/>
      <c r="G27" s="131"/>
      <c r="H27" s="132"/>
      <c r="I27" s="133"/>
      <c r="J27" s="86"/>
      <c r="K27" s="134"/>
      <c r="L27" s="87"/>
      <c r="M27" s="135"/>
      <c r="N27" s="88"/>
    </row>
    <row r="28" spans="1:14" ht="26" customHeight="1">
      <c r="A28" s="138"/>
      <c r="B28" s="137"/>
      <c r="C28" s="127"/>
      <c r="D28" s="128"/>
      <c r="E28" s="129"/>
      <c r="F28" s="130"/>
      <c r="G28" s="131"/>
      <c r="H28" s="132"/>
      <c r="I28" s="133"/>
      <c r="J28" s="86"/>
      <c r="K28" s="134"/>
      <c r="L28" s="87"/>
      <c r="M28" s="135"/>
      <c r="N28" s="88"/>
    </row>
    <row r="29" spans="1:14" ht="26" customHeight="1">
      <c r="A29" s="138"/>
      <c r="B29" s="137"/>
      <c r="C29" s="127"/>
      <c r="D29" s="128"/>
      <c r="E29" s="129"/>
      <c r="F29" s="130"/>
      <c r="G29" s="131"/>
      <c r="H29" s="132"/>
      <c r="I29" s="133"/>
      <c r="J29" s="86"/>
      <c r="K29" s="134"/>
      <c r="L29" s="87"/>
      <c r="M29" s="135"/>
      <c r="N29" s="88"/>
    </row>
    <row r="30" spans="1:14" ht="26" customHeight="1">
      <c r="A30" s="138"/>
      <c r="B30" s="139"/>
      <c r="C30" s="127"/>
      <c r="D30" s="128"/>
      <c r="E30" s="129"/>
      <c r="F30" s="130"/>
      <c r="G30" s="131"/>
      <c r="H30" s="132"/>
      <c r="I30" s="133"/>
      <c r="J30" s="86"/>
      <c r="K30" s="134"/>
      <c r="L30" s="87"/>
      <c r="M30" s="135"/>
      <c r="N30" s="88"/>
    </row>
    <row r="31" spans="1:14" ht="26" customHeight="1">
      <c r="A31" s="138"/>
      <c r="B31" s="140"/>
      <c r="C31" s="127"/>
      <c r="D31" s="128"/>
      <c r="E31" s="129"/>
      <c r="F31" s="130"/>
      <c r="G31" s="131"/>
      <c r="H31" s="132"/>
      <c r="I31" s="133"/>
      <c r="J31" s="86"/>
      <c r="K31" s="134"/>
      <c r="L31" s="87"/>
      <c r="M31" s="135"/>
      <c r="N31" s="88"/>
    </row>
    <row r="32" spans="1:14" ht="26" customHeight="1">
      <c r="A32" s="138"/>
      <c r="B32" s="137"/>
      <c r="C32" s="127"/>
      <c r="D32" s="128"/>
      <c r="E32" s="129"/>
      <c r="F32" s="130"/>
      <c r="G32" s="131"/>
      <c r="H32" s="132"/>
      <c r="I32" s="133"/>
      <c r="J32" s="86"/>
      <c r="K32" s="134"/>
      <c r="L32" s="87"/>
      <c r="M32" s="135"/>
      <c r="N32" s="88"/>
    </row>
    <row r="33" spans="1:14" ht="26" customHeight="1">
      <c r="A33" s="138"/>
      <c r="B33" s="137"/>
      <c r="C33" s="127"/>
      <c r="D33" s="128"/>
      <c r="E33" s="129"/>
      <c r="F33" s="130"/>
      <c r="G33" s="131"/>
      <c r="H33" s="132"/>
      <c r="I33" s="133"/>
      <c r="J33" s="86"/>
      <c r="K33" s="134"/>
      <c r="L33" s="87"/>
      <c r="M33" s="135"/>
      <c r="N33" s="88"/>
    </row>
    <row r="34" spans="1:14" ht="26" customHeight="1">
      <c r="A34" s="138"/>
      <c r="B34" s="137"/>
      <c r="C34" s="127"/>
      <c r="D34" s="128"/>
      <c r="E34" s="129"/>
      <c r="F34" s="130"/>
      <c r="G34" s="131"/>
      <c r="H34" s="132"/>
      <c r="I34" s="133"/>
      <c r="J34" s="86"/>
      <c r="K34" s="134"/>
      <c r="L34" s="87"/>
      <c r="M34" s="135"/>
      <c r="N34" s="88"/>
    </row>
    <row r="35" spans="1:14" ht="26" customHeight="1">
      <c r="A35" s="138"/>
      <c r="B35" s="137"/>
      <c r="C35" s="127"/>
      <c r="D35" s="128"/>
      <c r="E35" s="129"/>
      <c r="F35" s="130"/>
      <c r="G35" s="131"/>
      <c r="H35" s="132"/>
      <c r="I35" s="133"/>
      <c r="J35" s="86"/>
      <c r="K35" s="134"/>
      <c r="L35" s="87"/>
      <c r="M35" s="135"/>
      <c r="N35" s="88"/>
    </row>
    <row r="36" spans="1:14" ht="26" customHeight="1">
      <c r="A36" s="138"/>
      <c r="B36" s="137"/>
      <c r="C36" s="127"/>
      <c r="D36" s="128"/>
      <c r="E36" s="129"/>
      <c r="F36" s="130"/>
      <c r="G36" s="131"/>
      <c r="H36" s="132"/>
      <c r="I36" s="133"/>
      <c r="J36" s="86"/>
      <c r="K36" s="134"/>
      <c r="L36" s="87"/>
      <c r="M36" s="135"/>
      <c r="N36" s="88"/>
    </row>
    <row r="37" spans="1:14" ht="26" customHeight="1">
      <c r="A37" s="138"/>
      <c r="B37" s="137"/>
      <c r="C37" s="127"/>
      <c r="D37" s="128"/>
      <c r="E37" s="129"/>
      <c r="F37" s="130"/>
      <c r="G37" s="131"/>
      <c r="H37" s="132"/>
      <c r="I37" s="133"/>
      <c r="J37" s="86"/>
      <c r="K37" s="134"/>
      <c r="L37" s="87"/>
      <c r="M37" s="135"/>
      <c r="N37" s="88"/>
    </row>
    <row r="38" spans="1:14" ht="26" customHeight="1">
      <c r="A38" s="138"/>
      <c r="B38" s="137"/>
      <c r="C38" s="127"/>
      <c r="D38" s="128"/>
      <c r="E38" s="129"/>
      <c r="F38" s="130"/>
      <c r="G38" s="131"/>
      <c r="H38" s="132"/>
      <c r="I38" s="133"/>
      <c r="J38" s="86"/>
      <c r="K38" s="134"/>
      <c r="L38" s="87"/>
      <c r="M38" s="135"/>
      <c r="N38" s="88"/>
    </row>
    <row r="39" spans="1:14" ht="26" customHeight="1">
      <c r="A39" s="138"/>
      <c r="B39" s="137"/>
      <c r="C39" s="127"/>
      <c r="D39" s="128"/>
      <c r="E39" s="129"/>
      <c r="F39" s="130"/>
      <c r="G39" s="131"/>
      <c r="H39" s="132"/>
      <c r="I39" s="133"/>
      <c r="J39" s="86"/>
      <c r="K39" s="134"/>
      <c r="L39" s="87"/>
      <c r="M39" s="135"/>
      <c r="N39" s="88"/>
    </row>
    <row r="40" spans="1:14" ht="26" customHeight="1">
      <c r="A40" s="138"/>
      <c r="B40" s="137"/>
      <c r="C40" s="127"/>
      <c r="D40" s="128"/>
      <c r="E40" s="129"/>
      <c r="F40" s="130"/>
      <c r="G40" s="131"/>
      <c r="H40" s="132"/>
      <c r="I40" s="133"/>
      <c r="J40" s="86"/>
      <c r="K40" s="134"/>
      <c r="L40" s="87"/>
      <c r="M40" s="135"/>
      <c r="N40" s="88"/>
    </row>
    <row r="41" spans="1:14" ht="26" customHeight="1">
      <c r="A41" s="138"/>
      <c r="B41" s="137"/>
      <c r="C41" s="127"/>
      <c r="D41" s="128"/>
      <c r="E41" s="129"/>
      <c r="F41" s="130"/>
      <c r="G41" s="131"/>
      <c r="H41" s="132"/>
      <c r="I41" s="133"/>
      <c r="J41" s="86"/>
      <c r="K41" s="134"/>
      <c r="L41" s="87"/>
      <c r="M41" s="135"/>
      <c r="N41" s="88"/>
    </row>
    <row r="42" spans="1:14" ht="26" customHeight="1">
      <c r="A42" s="138"/>
      <c r="B42" s="137"/>
      <c r="C42" s="127"/>
      <c r="D42" s="128"/>
      <c r="E42" s="129"/>
      <c r="F42" s="130"/>
      <c r="G42" s="131"/>
      <c r="H42" s="132"/>
      <c r="I42" s="133"/>
      <c r="J42" s="86"/>
      <c r="K42" s="134"/>
      <c r="L42" s="87"/>
      <c r="M42" s="135"/>
      <c r="N42" s="88"/>
    </row>
    <row r="43" spans="1:14" ht="26" customHeight="1">
      <c r="A43" s="138"/>
      <c r="B43" s="137"/>
      <c r="C43" s="127"/>
      <c r="D43" s="128"/>
      <c r="E43" s="129"/>
      <c r="F43" s="130"/>
      <c r="G43" s="131"/>
      <c r="H43" s="132"/>
      <c r="I43" s="133"/>
      <c r="J43" s="86"/>
      <c r="K43" s="134"/>
      <c r="L43" s="87"/>
      <c r="M43" s="135"/>
      <c r="N43" s="88"/>
    </row>
    <row r="44" spans="1:14" ht="26" customHeight="1">
      <c r="A44" s="138"/>
      <c r="B44" s="137"/>
      <c r="C44" s="127"/>
      <c r="D44" s="128"/>
      <c r="E44" s="129"/>
      <c r="F44" s="130"/>
      <c r="G44" s="131"/>
      <c r="H44" s="132"/>
      <c r="I44" s="133"/>
      <c r="J44" s="86"/>
      <c r="K44" s="134"/>
      <c r="L44" s="87"/>
      <c r="M44" s="135"/>
      <c r="N44" s="88"/>
    </row>
    <row r="45" spans="1:14" ht="26" customHeight="1">
      <c r="A45" s="138"/>
      <c r="B45" s="137"/>
      <c r="C45" s="127"/>
      <c r="D45" s="128"/>
      <c r="E45" s="129"/>
      <c r="F45" s="130"/>
      <c r="G45" s="131"/>
      <c r="H45" s="132"/>
      <c r="I45" s="133"/>
      <c r="J45" s="86"/>
      <c r="K45" s="134"/>
      <c r="L45" s="87"/>
      <c r="M45" s="135"/>
      <c r="N45" s="88"/>
    </row>
    <row r="46" spans="1:14" ht="26" customHeight="1">
      <c r="A46" s="138"/>
      <c r="B46" s="137"/>
      <c r="C46" s="127"/>
      <c r="D46" s="128"/>
      <c r="E46" s="129"/>
      <c r="F46" s="130"/>
      <c r="G46" s="131"/>
      <c r="H46" s="132"/>
      <c r="I46" s="133"/>
      <c r="J46" s="86"/>
      <c r="K46" s="134"/>
      <c r="L46" s="87"/>
      <c r="M46" s="135"/>
      <c r="N46" s="88"/>
    </row>
    <row r="47" spans="1:14" ht="26" customHeight="1">
      <c r="A47" s="138"/>
      <c r="B47" s="137" t="s">
        <v>15</v>
      </c>
      <c r="C47" s="127"/>
      <c r="D47" s="128"/>
      <c r="E47" s="129"/>
      <c r="F47" s="130"/>
      <c r="G47" s="131"/>
      <c r="H47" s="132"/>
      <c r="I47" s="133"/>
      <c r="J47" s="86"/>
      <c r="K47" s="134"/>
      <c r="L47" s="87"/>
      <c r="M47" s="135"/>
      <c r="N47" s="88"/>
    </row>
    <row r="48" spans="1:14" ht="26" customHeight="1">
      <c r="A48" s="138"/>
      <c r="B48" s="137" t="s">
        <v>15</v>
      </c>
      <c r="C48" s="127"/>
      <c r="D48" s="128"/>
      <c r="E48" s="129"/>
      <c r="F48" s="130"/>
      <c r="G48" s="131"/>
      <c r="H48" s="132"/>
      <c r="I48" s="133"/>
      <c r="J48" s="86"/>
      <c r="K48" s="134"/>
      <c r="L48" s="87"/>
      <c r="M48" s="135"/>
      <c r="N48" s="88"/>
    </row>
    <row r="49" spans="1:14" ht="26" customHeight="1">
      <c r="A49" s="138"/>
      <c r="B49" s="137" t="s">
        <v>15</v>
      </c>
      <c r="C49" s="127"/>
      <c r="D49" s="128"/>
      <c r="E49" s="129"/>
      <c r="F49" s="130"/>
      <c r="G49" s="131"/>
      <c r="H49" s="132"/>
      <c r="I49" s="133"/>
      <c r="J49" s="86"/>
      <c r="K49" s="134"/>
      <c r="L49" s="87"/>
      <c r="M49" s="135"/>
      <c r="N49" s="88"/>
    </row>
    <row r="50" spans="1:14" ht="26" customHeight="1">
      <c r="A50" s="138"/>
      <c r="B50" s="137" t="s">
        <v>15</v>
      </c>
      <c r="C50" s="127"/>
      <c r="D50" s="128"/>
      <c r="E50" s="129"/>
      <c r="F50" s="130"/>
      <c r="G50" s="131"/>
      <c r="H50" s="132"/>
      <c r="I50" s="133"/>
      <c r="J50" s="86"/>
      <c r="K50" s="134"/>
      <c r="L50" s="87"/>
      <c r="M50" s="135"/>
      <c r="N50" s="88"/>
    </row>
    <row r="51" spans="1:14" ht="26" customHeight="1">
      <c r="A51" s="138"/>
      <c r="B51" s="137" t="s">
        <v>15</v>
      </c>
      <c r="C51" s="127"/>
      <c r="D51" s="128"/>
      <c r="E51" s="129"/>
      <c r="F51" s="130"/>
      <c r="G51" s="131"/>
      <c r="H51" s="132"/>
      <c r="I51" s="133"/>
      <c r="J51" s="86"/>
      <c r="K51" s="134"/>
      <c r="L51" s="87"/>
      <c r="M51" s="135"/>
      <c r="N51" s="88"/>
    </row>
    <row r="52" spans="1:14" ht="26" customHeight="1">
      <c r="A52" s="138"/>
      <c r="B52" s="137" t="s">
        <v>15</v>
      </c>
      <c r="C52" s="127"/>
      <c r="D52" s="128"/>
      <c r="E52" s="129"/>
      <c r="F52" s="130"/>
      <c r="G52" s="131"/>
      <c r="H52" s="132"/>
      <c r="I52" s="133"/>
      <c r="J52" s="86"/>
      <c r="K52" s="134"/>
      <c r="L52" s="87"/>
      <c r="M52" s="135"/>
      <c r="N52" s="88"/>
    </row>
    <row r="53" spans="1:14" ht="26" customHeight="1">
      <c r="A53" s="138"/>
      <c r="B53" s="137" t="s">
        <v>15</v>
      </c>
      <c r="C53" s="127"/>
      <c r="D53" s="128"/>
      <c r="E53" s="129"/>
      <c r="F53" s="130"/>
      <c r="G53" s="131"/>
      <c r="H53" s="132"/>
      <c r="I53" s="133"/>
      <c r="J53" s="86"/>
      <c r="K53" s="134"/>
      <c r="L53" s="87"/>
      <c r="M53" s="135"/>
      <c r="N53" s="88"/>
    </row>
    <row r="54" spans="1:14" ht="26" customHeight="1">
      <c r="A54" s="138"/>
      <c r="B54" s="137"/>
      <c r="C54" s="127"/>
      <c r="D54" s="128"/>
      <c r="E54" s="129"/>
      <c r="F54" s="130"/>
      <c r="G54" s="131"/>
      <c r="H54" s="132"/>
      <c r="I54" s="133"/>
      <c r="J54" s="86"/>
      <c r="K54" s="134"/>
      <c r="L54" s="87"/>
      <c r="M54" s="135"/>
      <c r="N54" s="88"/>
    </row>
    <row r="55" spans="1:14" ht="26" customHeight="1">
      <c r="A55" s="138"/>
      <c r="B55" s="137"/>
      <c r="C55" s="127"/>
      <c r="D55" s="128"/>
      <c r="E55" s="129"/>
      <c r="F55" s="130"/>
      <c r="G55" s="131"/>
      <c r="H55" s="132"/>
      <c r="I55" s="133"/>
      <c r="J55" s="86"/>
      <c r="K55" s="134"/>
      <c r="L55" s="87"/>
      <c r="M55" s="135"/>
      <c r="N55" s="88"/>
    </row>
    <row r="56" spans="1:14" ht="26" customHeight="1">
      <c r="A56" s="138"/>
      <c r="B56" s="137" t="s">
        <v>15</v>
      </c>
      <c r="C56" s="127"/>
      <c r="D56" s="128"/>
      <c r="E56" s="129"/>
      <c r="F56" s="130"/>
      <c r="G56" s="131"/>
      <c r="H56" s="132"/>
      <c r="I56" s="133"/>
      <c r="J56" s="86"/>
      <c r="K56" s="134"/>
      <c r="L56" s="87"/>
      <c r="M56" s="135"/>
      <c r="N56" s="88"/>
    </row>
    <row r="57" spans="1:14" ht="26" customHeight="1">
      <c r="A57" s="138"/>
      <c r="B57" s="137" t="s">
        <v>15</v>
      </c>
      <c r="C57" s="127"/>
      <c r="D57" s="128"/>
      <c r="E57" s="129"/>
      <c r="F57" s="130"/>
      <c r="G57" s="131"/>
      <c r="H57" s="132"/>
      <c r="I57" s="133"/>
      <c r="J57" s="86"/>
      <c r="K57" s="134"/>
      <c r="L57" s="87"/>
      <c r="M57" s="135"/>
      <c r="N57" s="88"/>
    </row>
    <row r="58" spans="1:14" ht="26" customHeight="1">
      <c r="A58" s="138"/>
      <c r="B58" s="137" t="s">
        <v>15</v>
      </c>
      <c r="C58" s="127"/>
      <c r="D58" s="128"/>
      <c r="E58" s="129"/>
      <c r="F58" s="130"/>
      <c r="G58" s="131"/>
      <c r="H58" s="132"/>
      <c r="I58" s="133"/>
      <c r="J58" s="86"/>
      <c r="K58" s="134"/>
      <c r="L58" s="87"/>
      <c r="M58" s="135"/>
      <c r="N58" s="88"/>
    </row>
    <row r="59" spans="1:14" ht="26" customHeight="1">
      <c r="A59" s="138"/>
      <c r="B59" s="137" t="s">
        <v>15</v>
      </c>
      <c r="C59" s="127"/>
      <c r="D59" s="128"/>
      <c r="E59" s="129"/>
      <c r="F59" s="130"/>
      <c r="G59" s="131"/>
      <c r="H59" s="132"/>
      <c r="I59" s="133"/>
      <c r="J59" s="86"/>
      <c r="K59" s="134"/>
      <c r="L59" s="87"/>
      <c r="M59" s="135"/>
      <c r="N59" s="88"/>
    </row>
    <row r="60" spans="1:14" ht="26" customHeight="1">
      <c r="A60" s="138"/>
      <c r="B60" s="137" t="s">
        <v>15</v>
      </c>
      <c r="C60" s="127"/>
      <c r="D60" s="128"/>
      <c r="E60" s="129"/>
      <c r="F60" s="130"/>
      <c r="G60" s="131"/>
      <c r="H60" s="132"/>
      <c r="I60" s="133"/>
      <c r="J60" s="86"/>
      <c r="K60" s="134"/>
      <c r="L60" s="87"/>
      <c r="M60" s="135"/>
      <c r="N60" s="88"/>
    </row>
    <row r="61" spans="1:14" ht="26" customHeight="1">
      <c r="A61" s="138"/>
      <c r="B61" s="137" t="s">
        <v>15</v>
      </c>
      <c r="C61" s="127"/>
      <c r="D61" s="128"/>
      <c r="E61" s="129"/>
      <c r="F61" s="130"/>
      <c r="G61" s="131"/>
      <c r="H61" s="132"/>
      <c r="I61" s="133"/>
      <c r="J61" s="86"/>
      <c r="K61" s="134"/>
      <c r="L61" s="87"/>
      <c r="M61" s="135"/>
      <c r="N61" s="88"/>
    </row>
    <row r="62" spans="1:14" ht="26" customHeight="1">
      <c r="A62" s="138"/>
      <c r="B62" s="137" t="s">
        <v>15</v>
      </c>
      <c r="C62" s="127"/>
      <c r="D62" s="128"/>
      <c r="E62" s="129"/>
      <c r="F62" s="130"/>
      <c r="G62" s="131"/>
      <c r="H62" s="132"/>
      <c r="I62" s="133"/>
      <c r="J62" s="86"/>
      <c r="K62" s="134"/>
      <c r="L62" s="87"/>
      <c r="M62" s="135"/>
      <c r="N62" s="88"/>
    </row>
    <row r="63" spans="1:14" ht="26" customHeight="1">
      <c r="A63" s="138"/>
      <c r="B63" s="137" t="s">
        <v>15</v>
      </c>
      <c r="C63" s="127"/>
      <c r="D63" s="128"/>
      <c r="E63" s="129"/>
      <c r="F63" s="130"/>
      <c r="G63" s="131"/>
      <c r="H63" s="132"/>
      <c r="I63" s="133"/>
      <c r="J63" s="86"/>
      <c r="K63" s="134"/>
      <c r="L63" s="87"/>
      <c r="M63" s="135"/>
      <c r="N63" s="88"/>
    </row>
    <row r="64" spans="1:14" ht="26" customHeight="1">
      <c r="A64" s="138"/>
      <c r="B64" s="137" t="s">
        <v>15</v>
      </c>
      <c r="C64" s="127"/>
      <c r="D64" s="128"/>
      <c r="E64" s="129"/>
      <c r="F64" s="130"/>
      <c r="G64" s="131"/>
      <c r="H64" s="132"/>
      <c r="I64" s="133"/>
      <c r="J64" s="86"/>
      <c r="K64" s="134"/>
      <c r="L64" s="87"/>
      <c r="M64" s="135"/>
      <c r="N64" s="88"/>
    </row>
    <row r="65" spans="1:14" ht="26" customHeight="1">
      <c r="A65" s="138"/>
      <c r="B65" s="137" t="s">
        <v>15</v>
      </c>
      <c r="C65" s="127"/>
      <c r="D65" s="128"/>
      <c r="E65" s="129"/>
      <c r="F65" s="130"/>
      <c r="G65" s="131"/>
      <c r="H65" s="132"/>
      <c r="I65" s="133"/>
      <c r="J65" s="86"/>
      <c r="K65" s="134"/>
      <c r="L65" s="87"/>
      <c r="M65" s="135"/>
      <c r="N65" s="88"/>
    </row>
    <row r="66" spans="1:14" ht="26" customHeight="1">
      <c r="A66" s="138"/>
      <c r="B66" s="138"/>
      <c r="C66" s="127"/>
      <c r="D66" s="128"/>
      <c r="E66" s="129"/>
      <c r="F66" s="130"/>
      <c r="G66" s="131"/>
      <c r="H66" s="132"/>
      <c r="I66" s="133"/>
      <c r="J66" s="86"/>
      <c r="K66" s="134"/>
      <c r="L66" s="87"/>
      <c r="M66" s="135"/>
      <c r="N66" s="88"/>
    </row>
    <row r="67" spans="1:14" ht="26" customHeight="1">
      <c r="A67" s="138"/>
      <c r="B67" s="138"/>
      <c r="C67" s="127"/>
      <c r="D67" s="128"/>
      <c r="E67" s="129"/>
      <c r="F67" s="130"/>
      <c r="G67" s="131"/>
      <c r="H67" s="132"/>
      <c r="I67" s="133"/>
      <c r="J67" s="86"/>
      <c r="K67" s="134"/>
      <c r="L67" s="87"/>
      <c r="M67" s="135"/>
      <c r="N67" s="88"/>
    </row>
    <row r="68" spans="1:14" ht="26" customHeight="1">
      <c r="A68" s="138"/>
      <c r="B68" s="137"/>
      <c r="C68" s="127"/>
      <c r="D68" s="128"/>
      <c r="E68" s="129"/>
      <c r="F68" s="130"/>
      <c r="G68" s="131"/>
      <c r="H68" s="132"/>
      <c r="I68" s="133"/>
      <c r="J68" s="86"/>
      <c r="K68" s="134"/>
      <c r="L68" s="87"/>
      <c r="M68" s="135"/>
      <c r="N68" s="88"/>
    </row>
    <row r="69" spans="1:14" ht="26" customHeight="1">
      <c r="A69" s="138"/>
      <c r="B69" s="137"/>
      <c r="C69" s="127"/>
      <c r="D69" s="128"/>
      <c r="E69" s="129"/>
      <c r="F69" s="130"/>
      <c r="G69" s="131"/>
      <c r="H69" s="132"/>
      <c r="I69" s="133"/>
      <c r="J69" s="86"/>
      <c r="K69" s="134"/>
      <c r="L69" s="87"/>
      <c r="M69" s="135"/>
      <c r="N69" s="88"/>
    </row>
    <row r="70" spans="1:14" ht="26" customHeight="1">
      <c r="A70" s="138"/>
      <c r="B70" s="137"/>
      <c r="C70" s="127"/>
      <c r="D70" s="128"/>
      <c r="E70" s="129"/>
      <c r="F70" s="130"/>
      <c r="G70" s="131"/>
      <c r="H70" s="132"/>
      <c r="I70" s="133"/>
      <c r="J70" s="86"/>
      <c r="K70" s="134"/>
      <c r="L70" s="87"/>
      <c r="M70" s="135"/>
      <c r="N70" s="88"/>
    </row>
    <row r="71" spans="1:14" ht="26" customHeight="1">
      <c r="A71" s="138"/>
      <c r="B71" s="137"/>
      <c r="C71" s="127"/>
      <c r="D71" s="128"/>
      <c r="E71" s="129"/>
      <c r="F71" s="130"/>
      <c r="G71" s="131"/>
      <c r="H71" s="132"/>
      <c r="I71" s="133"/>
      <c r="J71" s="86"/>
      <c r="K71" s="134"/>
      <c r="L71" s="87"/>
      <c r="M71" s="135"/>
      <c r="N71" s="88"/>
    </row>
    <row r="72" spans="1:14" ht="26" customHeight="1">
      <c r="A72" s="138"/>
      <c r="B72" s="137"/>
      <c r="C72" s="127"/>
      <c r="D72" s="128"/>
      <c r="E72" s="129"/>
      <c r="F72" s="130"/>
      <c r="G72" s="131"/>
      <c r="H72" s="132"/>
      <c r="I72" s="133"/>
      <c r="J72" s="86"/>
      <c r="K72" s="134"/>
      <c r="L72" s="87"/>
      <c r="M72" s="135"/>
      <c r="N72" s="88"/>
    </row>
    <row r="73" spans="1:14" ht="26" customHeight="1">
      <c r="A73" s="138"/>
      <c r="B73" s="137"/>
      <c r="C73" s="127"/>
      <c r="D73" s="128"/>
      <c r="E73" s="129"/>
      <c r="F73" s="130"/>
      <c r="G73" s="131"/>
      <c r="H73" s="132"/>
      <c r="I73" s="133"/>
      <c r="J73" s="86"/>
      <c r="K73" s="134"/>
      <c r="L73" s="87"/>
      <c r="M73" s="135"/>
      <c r="N73" s="88"/>
    </row>
    <row r="74" spans="1:14" ht="26" customHeight="1">
      <c r="A74" s="138"/>
      <c r="B74" s="137"/>
      <c r="C74" s="127"/>
      <c r="D74" s="128"/>
      <c r="E74" s="129"/>
      <c r="F74" s="130"/>
      <c r="G74" s="131"/>
      <c r="H74" s="132"/>
      <c r="I74" s="133"/>
      <c r="J74" s="86"/>
      <c r="K74" s="134"/>
      <c r="L74" s="87"/>
      <c r="M74" s="135"/>
      <c r="N74" s="88"/>
    </row>
    <row r="75" spans="1:14" ht="26" customHeight="1">
      <c r="A75" s="138"/>
      <c r="B75" s="137"/>
      <c r="C75" s="127"/>
      <c r="D75" s="128"/>
      <c r="E75" s="129"/>
      <c r="F75" s="130"/>
      <c r="G75" s="131"/>
      <c r="H75" s="132"/>
      <c r="I75" s="133"/>
      <c r="J75" s="86"/>
      <c r="K75" s="134"/>
      <c r="L75" s="87"/>
      <c r="M75" s="135"/>
      <c r="N75" s="88"/>
    </row>
    <row r="76" spans="1:14" ht="26" customHeight="1">
      <c r="A76" s="138"/>
      <c r="B76" s="137"/>
      <c r="C76" s="127"/>
      <c r="D76" s="128"/>
      <c r="E76" s="129"/>
      <c r="F76" s="130"/>
      <c r="G76" s="131"/>
      <c r="H76" s="132"/>
      <c r="I76" s="133"/>
      <c r="J76" s="86"/>
      <c r="K76" s="134"/>
      <c r="L76" s="87"/>
      <c r="M76" s="135"/>
      <c r="N76" s="88"/>
    </row>
    <row r="77" spans="1:14" ht="26" customHeight="1">
      <c r="A77" s="138"/>
      <c r="B77" s="137"/>
      <c r="C77" s="127"/>
      <c r="D77" s="128"/>
      <c r="E77" s="129"/>
      <c r="F77" s="130"/>
      <c r="G77" s="131"/>
      <c r="H77" s="132"/>
      <c r="I77" s="133"/>
      <c r="J77" s="86"/>
      <c r="K77" s="134"/>
      <c r="L77" s="87"/>
      <c r="M77" s="135"/>
      <c r="N77" s="88"/>
    </row>
    <row r="78" spans="1:14" ht="26" customHeight="1">
      <c r="A78" s="138"/>
      <c r="B78" s="137"/>
      <c r="C78" s="127"/>
      <c r="D78" s="128"/>
      <c r="E78" s="129"/>
      <c r="F78" s="130"/>
      <c r="G78" s="131"/>
      <c r="H78" s="132"/>
      <c r="I78" s="133"/>
      <c r="J78" s="86"/>
      <c r="K78" s="134"/>
      <c r="L78" s="87"/>
      <c r="M78" s="135"/>
      <c r="N78" s="88"/>
    </row>
    <row r="79" spans="1:14" ht="26" customHeight="1">
      <c r="A79" s="138"/>
      <c r="B79" s="137"/>
      <c r="C79" s="127"/>
      <c r="D79" s="128"/>
      <c r="E79" s="129"/>
      <c r="F79" s="130"/>
      <c r="G79" s="131"/>
      <c r="H79" s="132"/>
      <c r="I79" s="133"/>
      <c r="J79" s="86"/>
      <c r="K79" s="134"/>
      <c r="L79" s="87"/>
      <c r="M79" s="135"/>
      <c r="N79" s="88"/>
    </row>
    <row r="80" spans="1:14" ht="26" customHeight="1">
      <c r="A80" s="138"/>
      <c r="B80" s="137"/>
      <c r="C80" s="127"/>
      <c r="D80" s="128"/>
      <c r="E80" s="129"/>
      <c r="F80" s="130"/>
      <c r="G80" s="131"/>
      <c r="H80" s="132"/>
      <c r="I80" s="133"/>
      <c r="J80" s="86"/>
      <c r="K80" s="134"/>
      <c r="L80" s="87"/>
      <c r="M80" s="135"/>
      <c r="N80" s="88"/>
    </row>
    <row r="81" spans="1:14" ht="26" customHeight="1">
      <c r="A81" s="138"/>
      <c r="B81" s="137"/>
      <c r="C81" s="127"/>
      <c r="D81" s="128"/>
      <c r="E81" s="129"/>
      <c r="F81" s="130"/>
      <c r="G81" s="131"/>
      <c r="H81" s="132"/>
      <c r="I81" s="133"/>
      <c r="J81" s="86"/>
      <c r="K81" s="134"/>
      <c r="L81" s="87"/>
      <c r="M81" s="135"/>
      <c r="N81" s="88"/>
    </row>
    <row r="82" spans="1:14" ht="26" customHeight="1">
      <c r="A82" s="138"/>
      <c r="B82" s="137"/>
      <c r="C82" s="127"/>
      <c r="D82" s="128"/>
      <c r="E82" s="129"/>
      <c r="F82" s="130"/>
      <c r="G82" s="131"/>
      <c r="H82" s="132"/>
      <c r="I82" s="133"/>
      <c r="J82" s="86"/>
      <c r="K82" s="134"/>
      <c r="L82" s="87"/>
      <c r="M82" s="135"/>
      <c r="N82" s="88"/>
    </row>
    <row r="83" spans="1:14" ht="26" customHeight="1">
      <c r="A83" s="138"/>
      <c r="B83" s="137"/>
      <c r="C83" s="127"/>
      <c r="D83" s="128"/>
      <c r="E83" s="129"/>
      <c r="F83" s="130"/>
      <c r="G83" s="131"/>
      <c r="H83" s="132"/>
      <c r="I83" s="133"/>
      <c r="J83" s="86"/>
      <c r="K83" s="134"/>
      <c r="L83" s="87"/>
      <c r="M83" s="135"/>
      <c r="N83" s="88"/>
    </row>
    <row r="84" spans="1:14" ht="26" customHeight="1">
      <c r="A84" s="138"/>
      <c r="B84" s="137"/>
      <c r="C84" s="127"/>
      <c r="D84" s="128"/>
      <c r="E84" s="129"/>
      <c r="F84" s="130"/>
      <c r="G84" s="131"/>
      <c r="H84" s="132"/>
      <c r="I84" s="133"/>
      <c r="J84" s="86"/>
      <c r="K84" s="134"/>
      <c r="L84" s="87"/>
      <c r="M84" s="135"/>
      <c r="N84" s="88"/>
    </row>
    <row r="85" spans="1:14" ht="26" customHeight="1">
      <c r="A85" s="138"/>
      <c r="B85" s="137"/>
      <c r="C85" s="127"/>
      <c r="D85" s="128"/>
      <c r="E85" s="129"/>
      <c r="F85" s="130"/>
      <c r="G85" s="131"/>
      <c r="H85" s="132"/>
      <c r="I85" s="133"/>
      <c r="J85" s="86"/>
      <c r="K85" s="134"/>
      <c r="L85" s="87"/>
      <c r="M85" s="135"/>
      <c r="N85" s="88"/>
    </row>
    <row r="86" spans="1:14" ht="26" customHeight="1">
      <c r="A86" s="138"/>
      <c r="B86" s="137"/>
      <c r="C86" s="127"/>
      <c r="D86" s="128"/>
      <c r="E86" s="129"/>
      <c r="F86" s="130"/>
      <c r="G86" s="131"/>
      <c r="H86" s="132"/>
      <c r="I86" s="133"/>
      <c r="J86" s="86"/>
      <c r="K86" s="134"/>
      <c r="L86" s="87"/>
      <c r="M86" s="135"/>
      <c r="N86" s="88"/>
    </row>
    <row r="87" spans="1:14" ht="26" customHeight="1">
      <c r="A87" s="138"/>
      <c r="B87" s="137"/>
      <c r="C87" s="127"/>
      <c r="D87" s="128"/>
      <c r="E87" s="129"/>
      <c r="F87" s="130"/>
      <c r="G87" s="131"/>
      <c r="H87" s="132"/>
      <c r="I87" s="133"/>
      <c r="J87" s="86"/>
      <c r="K87" s="134"/>
      <c r="L87" s="87"/>
      <c r="M87" s="135"/>
      <c r="N87" s="88"/>
    </row>
    <row r="88" spans="1:14" ht="26" customHeight="1">
      <c r="A88" s="138"/>
      <c r="B88" s="139"/>
      <c r="C88" s="127"/>
      <c r="D88" s="128"/>
      <c r="E88" s="129"/>
      <c r="F88" s="130"/>
      <c r="G88" s="131"/>
      <c r="H88" s="132"/>
      <c r="I88" s="133"/>
      <c r="J88" s="86"/>
      <c r="K88" s="134"/>
      <c r="L88" s="87"/>
      <c r="M88" s="135"/>
      <c r="N88" s="88"/>
    </row>
    <row r="89" spans="1:14" ht="26" customHeight="1">
      <c r="A89" s="138"/>
      <c r="B89" s="140"/>
      <c r="C89" s="127"/>
      <c r="D89" s="128"/>
      <c r="E89" s="129"/>
      <c r="F89" s="130"/>
      <c r="G89" s="131"/>
      <c r="H89" s="132"/>
      <c r="I89" s="133"/>
      <c r="J89" s="86"/>
      <c r="K89" s="134"/>
      <c r="L89" s="87"/>
      <c r="M89" s="135"/>
      <c r="N89" s="88"/>
    </row>
    <row r="90" spans="1:14" ht="26" customHeight="1">
      <c r="A90" s="138"/>
      <c r="B90" s="137"/>
      <c r="C90" s="127"/>
      <c r="D90" s="128"/>
      <c r="E90" s="129"/>
      <c r="F90" s="130"/>
      <c r="G90" s="131"/>
      <c r="H90" s="132"/>
      <c r="I90" s="133"/>
      <c r="J90" s="86"/>
      <c r="K90" s="134"/>
      <c r="L90" s="87"/>
      <c r="M90" s="135"/>
      <c r="N90" s="88"/>
    </row>
    <row r="91" spans="1:14" ht="26" customHeight="1">
      <c r="A91" s="138"/>
      <c r="B91" s="137"/>
      <c r="C91" s="127"/>
      <c r="D91" s="128"/>
      <c r="E91" s="129"/>
      <c r="F91" s="130"/>
      <c r="G91" s="131"/>
      <c r="H91" s="132"/>
      <c r="I91" s="133"/>
      <c r="J91" s="86"/>
      <c r="K91" s="134"/>
      <c r="L91" s="87"/>
      <c r="M91" s="135"/>
      <c r="N91" s="88"/>
    </row>
    <row r="92" spans="1:14" ht="26" customHeight="1">
      <c r="A92" s="138"/>
      <c r="B92" s="137"/>
      <c r="C92" s="127"/>
      <c r="D92" s="128"/>
      <c r="E92" s="129"/>
      <c r="F92" s="130"/>
      <c r="G92" s="131"/>
      <c r="H92" s="132"/>
      <c r="I92" s="133"/>
      <c r="J92" s="86"/>
      <c r="K92" s="134"/>
      <c r="L92" s="87"/>
      <c r="M92" s="135"/>
      <c r="N92" s="88"/>
    </row>
    <row r="93" spans="1:14" ht="26" customHeight="1">
      <c r="A93" s="138"/>
      <c r="B93" s="137"/>
      <c r="C93" s="127"/>
      <c r="D93" s="128"/>
      <c r="E93" s="129"/>
      <c r="F93" s="130"/>
      <c r="G93" s="131"/>
      <c r="H93" s="132"/>
      <c r="I93" s="133"/>
      <c r="J93" s="86"/>
      <c r="K93" s="134"/>
      <c r="L93" s="87"/>
      <c r="M93" s="135"/>
      <c r="N93" s="88"/>
    </row>
    <row r="94" spans="1:14" ht="26" customHeight="1">
      <c r="A94" s="138"/>
      <c r="B94" s="137"/>
      <c r="C94" s="127"/>
      <c r="D94" s="128"/>
      <c r="E94" s="129"/>
      <c r="F94" s="130"/>
      <c r="G94" s="131"/>
      <c r="H94" s="132"/>
      <c r="I94" s="133"/>
      <c r="J94" s="86"/>
      <c r="K94" s="134"/>
      <c r="L94" s="87"/>
      <c r="M94" s="135"/>
      <c r="N94" s="88"/>
    </row>
    <row r="95" spans="1:14" ht="26" customHeight="1">
      <c r="A95" s="138"/>
      <c r="B95" s="137"/>
      <c r="C95" s="127"/>
      <c r="D95" s="128"/>
      <c r="E95" s="129"/>
      <c r="F95" s="130"/>
      <c r="G95" s="131"/>
      <c r="H95" s="132"/>
      <c r="I95" s="133"/>
      <c r="J95" s="86"/>
      <c r="K95" s="134"/>
      <c r="L95" s="87"/>
      <c r="M95" s="135"/>
      <c r="N95" s="88"/>
    </row>
    <row r="96" spans="1:14" ht="26" customHeight="1">
      <c r="A96" s="138"/>
      <c r="B96" s="137"/>
      <c r="C96" s="127"/>
      <c r="D96" s="128"/>
      <c r="E96" s="129"/>
      <c r="F96" s="130"/>
      <c r="G96" s="131"/>
      <c r="H96" s="132"/>
      <c r="I96" s="133"/>
      <c r="J96" s="86"/>
      <c r="K96" s="134"/>
      <c r="L96" s="87"/>
      <c r="M96" s="135"/>
      <c r="N96" s="88"/>
    </row>
    <row r="97" spans="1:14" ht="26" customHeight="1">
      <c r="A97" s="138"/>
      <c r="B97" s="137"/>
      <c r="C97" s="127"/>
      <c r="D97" s="128"/>
      <c r="E97" s="129"/>
      <c r="F97" s="130"/>
      <c r="G97" s="131"/>
      <c r="H97" s="132"/>
      <c r="I97" s="133"/>
      <c r="J97" s="86"/>
      <c r="K97" s="134"/>
      <c r="L97" s="87"/>
      <c r="M97" s="135"/>
      <c r="N97" s="88"/>
    </row>
    <row r="98" spans="1:14" ht="26" customHeight="1">
      <c r="A98" s="138"/>
      <c r="B98" s="137"/>
      <c r="C98" s="127"/>
      <c r="D98" s="128"/>
      <c r="E98" s="129"/>
      <c r="F98" s="130"/>
      <c r="G98" s="131"/>
      <c r="H98" s="132"/>
      <c r="I98" s="133"/>
      <c r="J98" s="86"/>
      <c r="K98" s="134"/>
      <c r="L98" s="87"/>
      <c r="M98" s="135"/>
      <c r="N98" s="88"/>
    </row>
    <row r="99" spans="1:14" ht="26" customHeight="1">
      <c r="A99" s="138"/>
      <c r="B99" s="137"/>
      <c r="C99" s="127"/>
      <c r="D99" s="128"/>
      <c r="E99" s="129"/>
      <c r="F99" s="130"/>
      <c r="G99" s="131"/>
      <c r="H99" s="132"/>
      <c r="I99" s="133"/>
      <c r="J99" s="86"/>
      <c r="K99" s="134"/>
      <c r="L99" s="87"/>
      <c r="M99" s="135"/>
      <c r="N99" s="88"/>
    </row>
    <row r="100" spans="1:14" ht="26" customHeight="1">
      <c r="A100" s="138"/>
      <c r="B100" s="137"/>
      <c r="C100" s="127"/>
      <c r="D100" s="128"/>
      <c r="E100" s="129"/>
      <c r="F100" s="130"/>
      <c r="G100" s="131"/>
      <c r="H100" s="132"/>
      <c r="I100" s="133"/>
      <c r="J100" s="86"/>
      <c r="K100" s="134"/>
      <c r="L100" s="87"/>
      <c r="M100" s="135"/>
      <c r="N100" s="88"/>
    </row>
    <row r="101" spans="1:14" ht="26" customHeight="1">
      <c r="A101" s="138"/>
      <c r="B101" s="137"/>
      <c r="C101" s="127"/>
      <c r="D101" s="128"/>
      <c r="E101" s="129"/>
      <c r="F101" s="130"/>
      <c r="G101" s="131"/>
      <c r="H101" s="132"/>
      <c r="I101" s="133"/>
      <c r="J101" s="86"/>
      <c r="K101" s="134"/>
      <c r="L101" s="87"/>
      <c r="M101" s="135"/>
      <c r="N101" s="88"/>
    </row>
    <row r="102" spans="1:14" ht="26" customHeight="1">
      <c r="A102" s="138"/>
      <c r="B102" s="137"/>
      <c r="C102" s="127"/>
      <c r="D102" s="128"/>
      <c r="E102" s="129"/>
      <c r="F102" s="130"/>
      <c r="G102" s="131"/>
      <c r="H102" s="132"/>
      <c r="I102" s="133"/>
      <c r="J102" s="86"/>
      <c r="K102" s="134"/>
      <c r="L102" s="87"/>
      <c r="M102" s="135"/>
      <c r="N102" s="88"/>
    </row>
    <row r="103" spans="1:14" ht="26" customHeight="1">
      <c r="A103" s="138"/>
      <c r="B103" s="137" t="s">
        <v>15</v>
      </c>
      <c r="C103" s="127"/>
      <c r="D103" s="128"/>
      <c r="E103" s="129"/>
      <c r="F103" s="130"/>
      <c r="G103" s="131"/>
      <c r="H103" s="132"/>
      <c r="I103" s="133"/>
      <c r="J103" s="86"/>
      <c r="K103" s="134"/>
      <c r="L103" s="87"/>
      <c r="M103" s="135"/>
      <c r="N103" s="88"/>
    </row>
    <row r="104" spans="1:14" ht="26" customHeight="1">
      <c r="A104" s="138"/>
      <c r="B104" s="137" t="s">
        <v>15</v>
      </c>
      <c r="C104" s="127"/>
      <c r="D104" s="128"/>
      <c r="E104" s="129"/>
      <c r="F104" s="130"/>
      <c r="G104" s="131"/>
      <c r="H104" s="132"/>
      <c r="I104" s="133"/>
      <c r="J104" s="86"/>
      <c r="K104" s="134"/>
      <c r="L104" s="87"/>
      <c r="M104" s="135"/>
      <c r="N104" s="88"/>
    </row>
    <row r="105" spans="1:14" ht="26" customHeight="1">
      <c r="A105" s="138"/>
      <c r="B105" s="137" t="s">
        <v>15</v>
      </c>
      <c r="C105" s="127"/>
      <c r="D105" s="128"/>
      <c r="E105" s="129"/>
      <c r="F105" s="130"/>
      <c r="G105" s="131"/>
      <c r="H105" s="132"/>
      <c r="I105" s="133"/>
      <c r="J105" s="86"/>
      <c r="K105" s="134"/>
      <c r="L105" s="87"/>
      <c r="M105" s="135"/>
      <c r="N105" s="88"/>
    </row>
    <row r="106" spans="1:14" ht="26" customHeight="1">
      <c r="A106" s="138"/>
      <c r="B106" s="137" t="s">
        <v>15</v>
      </c>
      <c r="C106" s="127"/>
      <c r="D106" s="128"/>
      <c r="E106" s="129"/>
      <c r="F106" s="130"/>
      <c r="G106" s="131"/>
      <c r="H106" s="132"/>
      <c r="I106" s="133"/>
      <c r="J106" s="86"/>
      <c r="K106" s="134"/>
      <c r="L106" s="87"/>
      <c r="M106" s="135"/>
      <c r="N106" s="88"/>
    </row>
    <row r="107" spans="1:14" ht="26" customHeight="1">
      <c r="A107" s="138"/>
      <c r="B107" s="137" t="s">
        <v>15</v>
      </c>
      <c r="C107" s="127"/>
      <c r="D107" s="128"/>
      <c r="E107" s="129"/>
      <c r="F107" s="130"/>
      <c r="G107" s="131"/>
      <c r="H107" s="132"/>
      <c r="I107" s="133"/>
      <c r="J107" s="86"/>
      <c r="K107" s="134"/>
      <c r="L107" s="87"/>
      <c r="M107" s="135"/>
      <c r="N107" s="88"/>
    </row>
    <row r="108" spans="1:14" ht="26" customHeight="1">
      <c r="A108" s="138"/>
      <c r="B108" s="137" t="s">
        <v>15</v>
      </c>
      <c r="C108" s="127"/>
      <c r="D108" s="128"/>
      <c r="E108" s="129"/>
      <c r="F108" s="130"/>
      <c r="G108" s="131"/>
      <c r="H108" s="132"/>
      <c r="I108" s="133"/>
      <c r="J108" s="86"/>
      <c r="K108" s="134"/>
      <c r="L108" s="87"/>
      <c r="M108" s="135"/>
      <c r="N108" s="88"/>
    </row>
    <row r="109" spans="1:14" ht="26" customHeight="1">
      <c r="A109" s="138"/>
      <c r="B109" s="137" t="s">
        <v>15</v>
      </c>
      <c r="C109" s="127"/>
      <c r="D109" s="128"/>
      <c r="E109" s="129"/>
      <c r="F109" s="130"/>
      <c r="G109" s="131"/>
      <c r="H109" s="132"/>
      <c r="I109" s="133"/>
      <c r="J109" s="86"/>
      <c r="K109" s="134"/>
      <c r="L109" s="87"/>
      <c r="M109" s="135"/>
      <c r="N109" s="88"/>
    </row>
    <row r="110" spans="1:14" ht="26" customHeight="1">
      <c r="A110" s="138"/>
      <c r="B110" s="137" t="s">
        <v>15</v>
      </c>
      <c r="C110" s="127"/>
      <c r="D110" s="128"/>
      <c r="E110" s="129"/>
      <c r="F110" s="130"/>
      <c r="G110" s="131"/>
      <c r="H110" s="132"/>
      <c r="I110" s="133"/>
      <c r="J110" s="86"/>
      <c r="K110" s="134"/>
      <c r="L110" s="87"/>
      <c r="M110" s="135"/>
      <c r="N110" s="88"/>
    </row>
    <row r="111" spans="1:14" ht="26" customHeight="1">
      <c r="A111" s="138"/>
      <c r="B111" s="137" t="s">
        <v>15</v>
      </c>
      <c r="C111" s="127"/>
      <c r="D111" s="128"/>
      <c r="E111" s="129"/>
      <c r="F111" s="130"/>
      <c r="G111" s="131"/>
      <c r="H111" s="132"/>
      <c r="I111" s="133"/>
      <c r="J111" s="86"/>
      <c r="K111" s="134"/>
      <c r="L111" s="87"/>
      <c r="M111" s="135"/>
      <c r="N111" s="88"/>
    </row>
    <row r="112" spans="1:14" ht="26" customHeight="1">
      <c r="A112" s="138"/>
      <c r="B112" s="137" t="s">
        <v>15</v>
      </c>
      <c r="C112" s="127"/>
      <c r="D112" s="128"/>
      <c r="E112" s="129"/>
      <c r="F112" s="130"/>
      <c r="G112" s="131"/>
      <c r="H112" s="132"/>
      <c r="I112" s="133"/>
      <c r="J112" s="86"/>
      <c r="K112" s="134"/>
      <c r="L112" s="87"/>
      <c r="M112" s="135"/>
      <c r="N112" s="88"/>
    </row>
    <row r="113" spans="1:14" ht="26" customHeight="1">
      <c r="A113" s="138"/>
      <c r="B113" s="138"/>
      <c r="C113" s="127"/>
      <c r="D113" s="128"/>
      <c r="E113" s="129"/>
      <c r="F113" s="130"/>
      <c r="G113" s="131"/>
      <c r="H113" s="132"/>
      <c r="I113" s="133"/>
      <c r="J113" s="86"/>
      <c r="K113" s="134"/>
      <c r="L113" s="87"/>
      <c r="M113" s="135"/>
      <c r="N113" s="88"/>
    </row>
    <row r="114" spans="1:14" ht="26" customHeight="1">
      <c r="A114" s="138"/>
      <c r="B114" s="138"/>
      <c r="C114" s="127"/>
      <c r="D114" s="128"/>
      <c r="E114" s="129"/>
      <c r="F114" s="130"/>
      <c r="G114" s="131"/>
      <c r="H114" s="132"/>
      <c r="I114" s="133"/>
      <c r="J114" s="86"/>
      <c r="K114" s="134"/>
      <c r="L114" s="87"/>
      <c r="M114" s="135"/>
      <c r="N114" s="88"/>
    </row>
    <row r="115" spans="1:14" ht="26" customHeight="1">
      <c r="A115" s="138"/>
      <c r="B115" s="140"/>
      <c r="C115" s="127"/>
      <c r="D115" s="128"/>
      <c r="E115" s="129"/>
      <c r="F115" s="130"/>
      <c r="G115" s="131"/>
      <c r="H115" s="132"/>
      <c r="I115" s="133"/>
      <c r="J115" s="86"/>
      <c r="K115" s="134"/>
      <c r="L115" s="87"/>
      <c r="M115" s="135"/>
      <c r="N115" s="88"/>
    </row>
    <row r="116" spans="1:14" ht="26" customHeight="1">
      <c r="A116" s="138"/>
      <c r="B116" s="137"/>
      <c r="C116" s="127"/>
      <c r="D116" s="128"/>
      <c r="E116" s="129"/>
      <c r="F116" s="130"/>
      <c r="G116" s="131"/>
      <c r="H116" s="132"/>
      <c r="I116" s="133"/>
      <c r="J116" s="86"/>
      <c r="K116" s="134"/>
      <c r="L116" s="87"/>
      <c r="M116" s="135"/>
      <c r="N116" s="88"/>
    </row>
    <row r="117" spans="1:14" ht="26" customHeight="1">
      <c r="A117" s="138"/>
      <c r="B117" s="137"/>
      <c r="C117" s="127"/>
      <c r="D117" s="128"/>
      <c r="E117" s="129"/>
      <c r="F117" s="130"/>
      <c r="G117" s="131"/>
      <c r="H117" s="132"/>
      <c r="I117" s="133"/>
      <c r="J117" s="86"/>
      <c r="K117" s="134"/>
      <c r="L117" s="87"/>
      <c r="M117" s="135"/>
      <c r="N117" s="88"/>
    </row>
    <row r="118" spans="1:14" ht="26" customHeight="1">
      <c r="A118" s="138"/>
      <c r="B118" s="137"/>
      <c r="C118" s="127"/>
      <c r="D118" s="128"/>
      <c r="E118" s="129"/>
      <c r="F118" s="130"/>
      <c r="G118" s="131"/>
      <c r="H118" s="132"/>
      <c r="I118" s="133"/>
      <c r="J118" s="86"/>
      <c r="K118" s="134"/>
      <c r="L118" s="87"/>
      <c r="M118" s="135"/>
      <c r="N118" s="88"/>
    </row>
    <row r="119" spans="1:14" ht="26" customHeight="1">
      <c r="A119" s="138"/>
      <c r="B119" s="137"/>
      <c r="C119" s="127"/>
      <c r="D119" s="128"/>
      <c r="E119" s="129"/>
      <c r="F119" s="130"/>
      <c r="G119" s="131"/>
      <c r="H119" s="132"/>
      <c r="I119" s="133"/>
      <c r="J119" s="86"/>
      <c r="K119" s="134"/>
      <c r="L119" s="87"/>
      <c r="M119" s="135"/>
      <c r="N119" s="88"/>
    </row>
    <row r="120" spans="1:14" ht="26" customHeight="1">
      <c r="A120" s="138"/>
      <c r="B120" s="137"/>
      <c r="C120" s="127"/>
      <c r="D120" s="128"/>
      <c r="E120" s="129"/>
      <c r="F120" s="130"/>
      <c r="G120" s="131"/>
      <c r="H120" s="132"/>
      <c r="I120" s="133"/>
      <c r="J120" s="86"/>
      <c r="K120" s="134"/>
      <c r="L120" s="87"/>
      <c r="M120" s="135"/>
      <c r="N120" s="88"/>
    </row>
    <row r="121" spans="1:14" ht="26" customHeight="1">
      <c r="A121" s="138"/>
      <c r="B121" s="137"/>
      <c r="C121" s="127"/>
      <c r="D121" s="128"/>
      <c r="E121" s="129"/>
      <c r="F121" s="130"/>
      <c r="G121" s="131"/>
      <c r="H121" s="132"/>
      <c r="I121" s="133"/>
      <c r="J121" s="86"/>
      <c r="K121" s="134"/>
      <c r="L121" s="87"/>
      <c r="M121" s="135"/>
      <c r="N121" s="88"/>
    </row>
    <row r="122" spans="1:14" ht="26" customHeight="1">
      <c r="A122" s="138"/>
      <c r="B122" s="137"/>
      <c r="C122" s="127"/>
      <c r="D122" s="128"/>
      <c r="E122" s="129"/>
      <c r="F122" s="130"/>
      <c r="G122" s="131"/>
      <c r="H122" s="132"/>
      <c r="I122" s="133"/>
      <c r="J122" s="86"/>
      <c r="K122" s="134"/>
      <c r="L122" s="87"/>
      <c r="M122" s="135"/>
      <c r="N122" s="88"/>
    </row>
    <row r="123" spans="1:14" ht="26" customHeight="1">
      <c r="A123" s="138"/>
      <c r="B123" s="137"/>
      <c r="C123" s="127"/>
      <c r="D123" s="128"/>
      <c r="E123" s="129"/>
      <c r="F123" s="130"/>
      <c r="G123" s="131"/>
      <c r="H123" s="132"/>
      <c r="I123" s="133"/>
      <c r="J123" s="86"/>
      <c r="K123" s="134"/>
      <c r="L123" s="87"/>
      <c r="M123" s="135"/>
      <c r="N123" s="88"/>
    </row>
    <row r="124" spans="1:14" ht="26" customHeight="1">
      <c r="A124" s="138"/>
      <c r="B124" s="137"/>
      <c r="C124" s="127"/>
      <c r="D124" s="128"/>
      <c r="E124" s="129"/>
      <c r="F124" s="130"/>
      <c r="G124" s="131"/>
      <c r="H124" s="132"/>
      <c r="I124" s="133"/>
      <c r="J124" s="86"/>
      <c r="K124" s="134"/>
      <c r="L124" s="87"/>
      <c r="M124" s="135"/>
      <c r="N124" s="88"/>
    </row>
    <row r="125" spans="1:14" ht="26" customHeight="1">
      <c r="A125" s="138"/>
      <c r="B125" s="137"/>
      <c r="C125" s="127"/>
      <c r="D125" s="128"/>
      <c r="E125" s="129"/>
      <c r="F125" s="130"/>
      <c r="G125" s="131"/>
      <c r="H125" s="132"/>
      <c r="I125" s="133"/>
      <c r="J125" s="86"/>
      <c r="K125" s="134"/>
      <c r="L125" s="87"/>
      <c r="M125" s="135"/>
      <c r="N125" s="88"/>
    </row>
    <row r="126" spans="1:14" ht="26" customHeight="1">
      <c r="A126" s="138"/>
      <c r="B126" s="137"/>
      <c r="C126" s="127"/>
      <c r="D126" s="128"/>
      <c r="E126" s="129"/>
      <c r="F126" s="130"/>
      <c r="G126" s="131"/>
      <c r="H126" s="132"/>
      <c r="I126" s="133"/>
      <c r="J126" s="86"/>
      <c r="K126" s="134"/>
      <c r="L126" s="87"/>
      <c r="M126" s="135"/>
      <c r="N126" s="88"/>
    </row>
    <row r="127" spans="1:14" ht="26" customHeight="1">
      <c r="A127" s="138"/>
      <c r="B127" s="137"/>
      <c r="C127" s="127"/>
      <c r="D127" s="128"/>
      <c r="E127" s="129"/>
      <c r="F127" s="130"/>
      <c r="G127" s="131"/>
      <c r="H127" s="132"/>
      <c r="I127" s="133"/>
      <c r="J127" s="86"/>
      <c r="K127" s="134"/>
      <c r="L127" s="87"/>
      <c r="M127" s="135"/>
      <c r="N127" s="88"/>
    </row>
    <row r="128" spans="1:14" ht="26" customHeight="1">
      <c r="A128" s="138"/>
      <c r="B128" s="137"/>
      <c r="C128" s="127"/>
      <c r="D128" s="128"/>
      <c r="E128" s="129"/>
      <c r="F128" s="130"/>
      <c r="G128" s="131"/>
      <c r="H128" s="132"/>
      <c r="I128" s="133"/>
      <c r="J128" s="86"/>
      <c r="K128" s="134"/>
      <c r="L128" s="87"/>
      <c r="M128" s="135"/>
      <c r="N128" s="88"/>
    </row>
    <row r="129" spans="1:14" ht="26" customHeight="1">
      <c r="A129" s="138"/>
      <c r="B129" s="137"/>
      <c r="C129" s="127"/>
      <c r="D129" s="128"/>
      <c r="E129" s="129"/>
      <c r="F129" s="130"/>
      <c r="G129" s="131"/>
      <c r="H129" s="132"/>
      <c r="I129" s="133"/>
      <c r="J129" s="86"/>
      <c r="K129" s="134"/>
      <c r="L129" s="87"/>
      <c r="M129" s="135"/>
      <c r="N129" s="88"/>
    </row>
    <row r="130" spans="1:14" ht="26" customHeight="1">
      <c r="A130" s="138"/>
      <c r="B130" s="137"/>
      <c r="C130" s="127"/>
      <c r="D130" s="128"/>
      <c r="E130" s="129"/>
      <c r="F130" s="130"/>
      <c r="G130" s="131"/>
      <c r="H130" s="132"/>
      <c r="I130" s="133"/>
      <c r="J130" s="86"/>
      <c r="K130" s="134"/>
      <c r="L130" s="87"/>
      <c r="M130" s="135"/>
      <c r="N130" s="88"/>
    </row>
    <row r="131" spans="1:14" ht="26" customHeight="1">
      <c r="A131" s="138"/>
      <c r="B131" s="137" t="s">
        <v>15</v>
      </c>
      <c r="C131" s="127"/>
      <c r="D131" s="128"/>
      <c r="E131" s="129"/>
      <c r="F131" s="130"/>
      <c r="G131" s="131"/>
      <c r="H131" s="132"/>
      <c r="I131" s="133"/>
      <c r="J131" s="86"/>
      <c r="K131" s="134"/>
      <c r="L131" s="87"/>
      <c r="M131" s="135"/>
      <c r="N131" s="88"/>
    </row>
    <row r="132" spans="1:14" ht="26" customHeight="1">
      <c r="A132" s="138"/>
      <c r="B132" s="137" t="s">
        <v>15</v>
      </c>
      <c r="C132" s="127"/>
      <c r="D132" s="128"/>
      <c r="E132" s="129"/>
      <c r="F132" s="130"/>
      <c r="G132" s="131"/>
      <c r="H132" s="132"/>
      <c r="I132" s="133"/>
      <c r="J132" s="86"/>
      <c r="K132" s="134"/>
      <c r="L132" s="87"/>
      <c r="M132" s="135"/>
      <c r="N132" s="88"/>
    </row>
    <row r="133" spans="1:14" ht="26" customHeight="1">
      <c r="A133" s="138"/>
      <c r="B133" s="137" t="s">
        <v>15</v>
      </c>
      <c r="C133" s="127"/>
      <c r="D133" s="128"/>
      <c r="E133" s="129"/>
      <c r="F133" s="130"/>
      <c r="G133" s="131"/>
      <c r="H133" s="132"/>
      <c r="I133" s="133"/>
      <c r="J133" s="86"/>
      <c r="K133" s="134"/>
      <c r="L133" s="87"/>
      <c r="M133" s="135"/>
      <c r="N133" s="88"/>
    </row>
    <row r="134" spans="1:14" ht="26" customHeight="1">
      <c r="A134" s="138"/>
      <c r="B134" s="137" t="s">
        <v>15</v>
      </c>
      <c r="C134" s="127"/>
      <c r="D134" s="128"/>
      <c r="E134" s="129"/>
      <c r="F134" s="130"/>
      <c r="G134" s="131"/>
      <c r="H134" s="132"/>
      <c r="I134" s="133"/>
      <c r="J134" s="86"/>
      <c r="K134" s="134"/>
      <c r="L134" s="87"/>
      <c r="M134" s="135"/>
      <c r="N134" s="88"/>
    </row>
    <row r="135" spans="1:14" ht="26" customHeight="1">
      <c r="A135" s="138"/>
      <c r="B135" s="137" t="s">
        <v>15</v>
      </c>
      <c r="C135" s="127"/>
      <c r="D135" s="128"/>
      <c r="E135" s="129"/>
      <c r="F135" s="130"/>
      <c r="G135" s="131"/>
      <c r="H135" s="132"/>
      <c r="I135" s="133"/>
      <c r="J135" s="86"/>
      <c r="K135" s="134"/>
      <c r="L135" s="87"/>
      <c r="M135" s="135"/>
      <c r="N135" s="88"/>
    </row>
    <row r="136" spans="1:14" ht="26" customHeight="1">
      <c r="A136" s="138"/>
      <c r="B136" s="137" t="s">
        <v>15</v>
      </c>
      <c r="C136" s="127"/>
      <c r="D136" s="128"/>
      <c r="E136" s="129"/>
      <c r="F136" s="130"/>
      <c r="G136" s="131"/>
      <c r="H136" s="132"/>
      <c r="I136" s="133"/>
      <c r="J136" s="86"/>
      <c r="K136" s="134"/>
      <c r="L136" s="87"/>
      <c r="M136" s="135"/>
      <c r="N136" s="88"/>
    </row>
    <row r="137" spans="1:14" ht="26" customHeight="1">
      <c r="A137" s="138"/>
      <c r="B137" s="137" t="s">
        <v>15</v>
      </c>
      <c r="C137" s="127"/>
      <c r="D137" s="128"/>
      <c r="E137" s="129"/>
      <c r="F137" s="130"/>
      <c r="G137" s="131"/>
      <c r="H137" s="132"/>
      <c r="I137" s="133"/>
      <c r="J137" s="86"/>
      <c r="K137" s="134"/>
      <c r="L137" s="87"/>
      <c r="M137" s="135"/>
      <c r="N137" s="88"/>
    </row>
    <row r="138" spans="1:14" ht="26" customHeight="1">
      <c r="A138" s="138"/>
      <c r="B138" s="137" t="s">
        <v>15</v>
      </c>
      <c r="C138" s="127"/>
      <c r="D138" s="128"/>
      <c r="E138" s="129"/>
      <c r="F138" s="130"/>
      <c r="G138" s="131"/>
      <c r="H138" s="132"/>
      <c r="I138" s="133"/>
      <c r="J138" s="86"/>
      <c r="K138" s="134"/>
      <c r="L138" s="87"/>
      <c r="M138" s="135"/>
      <c r="N138" s="88"/>
    </row>
    <row r="139" spans="1:14" ht="26" customHeight="1">
      <c r="A139" s="138"/>
      <c r="B139" s="137" t="s">
        <v>15</v>
      </c>
      <c r="C139" s="127"/>
      <c r="D139" s="128"/>
      <c r="E139" s="129"/>
      <c r="F139" s="130"/>
      <c r="G139" s="131"/>
      <c r="H139" s="132"/>
      <c r="I139" s="133"/>
      <c r="J139" s="86"/>
      <c r="K139" s="134"/>
      <c r="L139" s="87"/>
      <c r="M139" s="135"/>
      <c r="N139" s="88"/>
    </row>
    <row r="140" spans="1:14" ht="26" customHeight="1">
      <c r="A140" s="138"/>
      <c r="B140" s="137" t="s">
        <v>15</v>
      </c>
      <c r="C140" s="127"/>
      <c r="D140" s="128"/>
      <c r="E140" s="129"/>
      <c r="F140" s="130"/>
      <c r="G140" s="131"/>
      <c r="H140" s="132"/>
      <c r="I140" s="133"/>
      <c r="J140" s="86"/>
      <c r="K140" s="134"/>
      <c r="L140" s="87"/>
      <c r="M140" s="135"/>
      <c r="N140" s="88"/>
    </row>
    <row r="141" spans="1:14" ht="26" customHeight="1">
      <c r="A141" s="138"/>
      <c r="B141" s="138"/>
      <c r="C141" s="127"/>
      <c r="D141" s="128"/>
      <c r="E141" s="129"/>
      <c r="F141" s="130"/>
      <c r="G141" s="131"/>
      <c r="H141" s="132"/>
      <c r="I141" s="133"/>
      <c r="J141" s="86"/>
      <c r="K141" s="134"/>
      <c r="L141" s="87"/>
      <c r="M141" s="135"/>
      <c r="N141" s="88"/>
    </row>
    <row r="142" spans="1:14" ht="26" customHeight="1">
      <c r="A142" s="138"/>
      <c r="B142" s="138"/>
      <c r="C142" s="127"/>
      <c r="D142" s="128"/>
      <c r="E142" s="129"/>
      <c r="F142" s="130"/>
      <c r="G142" s="131"/>
      <c r="H142" s="132"/>
      <c r="I142" s="133"/>
      <c r="J142" s="86"/>
      <c r="K142" s="134"/>
      <c r="L142" s="87"/>
      <c r="M142" s="135"/>
      <c r="N142" s="88"/>
    </row>
    <row r="143" spans="1:14" ht="26" customHeight="1">
      <c r="A143" s="138"/>
      <c r="B143" s="140"/>
      <c r="C143" s="127"/>
      <c r="D143" s="128"/>
      <c r="E143" s="129"/>
      <c r="F143" s="130"/>
      <c r="G143" s="131"/>
      <c r="H143" s="132"/>
      <c r="I143" s="133"/>
      <c r="J143" s="86"/>
      <c r="K143" s="134"/>
      <c r="L143" s="87"/>
      <c r="M143" s="135"/>
      <c r="N143" s="88"/>
    </row>
    <row r="144" spans="1:14" ht="26" customHeight="1">
      <c r="A144" s="138"/>
      <c r="B144" s="137"/>
      <c r="C144" s="127"/>
      <c r="D144" s="128"/>
      <c r="E144" s="129"/>
      <c r="F144" s="130"/>
      <c r="G144" s="131"/>
      <c r="H144" s="132"/>
      <c r="I144" s="133"/>
      <c r="J144" s="86"/>
      <c r="K144" s="134"/>
      <c r="L144" s="87"/>
      <c r="M144" s="135"/>
      <c r="N144" s="88"/>
    </row>
    <row r="145" spans="1:14" ht="26" customHeight="1">
      <c r="A145" s="138"/>
      <c r="B145" s="137"/>
      <c r="C145" s="127"/>
      <c r="D145" s="128"/>
      <c r="E145" s="129"/>
      <c r="F145" s="130"/>
      <c r="G145" s="131"/>
      <c r="H145" s="132"/>
      <c r="I145" s="133"/>
      <c r="J145" s="86"/>
      <c r="K145" s="134"/>
      <c r="L145" s="87"/>
      <c r="M145" s="135"/>
      <c r="N145" s="88"/>
    </row>
    <row r="146" spans="1:14" ht="26" customHeight="1">
      <c r="A146" s="138"/>
      <c r="B146" s="137"/>
      <c r="C146" s="127"/>
      <c r="D146" s="128"/>
      <c r="E146" s="129"/>
      <c r="F146" s="130"/>
      <c r="G146" s="131"/>
      <c r="H146" s="132"/>
      <c r="I146" s="133"/>
      <c r="J146" s="86"/>
      <c r="K146" s="134"/>
      <c r="L146" s="87"/>
      <c r="M146" s="135"/>
      <c r="N146" s="88"/>
    </row>
    <row r="147" spans="1:14" ht="26" customHeight="1">
      <c r="A147" s="138"/>
      <c r="B147" s="137"/>
      <c r="C147" s="127"/>
      <c r="D147" s="128"/>
      <c r="E147" s="129"/>
      <c r="F147" s="130"/>
      <c r="G147" s="131"/>
      <c r="H147" s="132"/>
      <c r="I147" s="133"/>
      <c r="J147" s="86"/>
      <c r="K147" s="134"/>
      <c r="L147" s="87"/>
      <c r="M147" s="135"/>
      <c r="N147" s="88"/>
    </row>
    <row r="148" spans="1:14" ht="26" customHeight="1">
      <c r="A148" s="138"/>
      <c r="B148" s="137"/>
      <c r="C148" s="127"/>
      <c r="D148" s="128"/>
      <c r="E148" s="129"/>
      <c r="F148" s="130"/>
      <c r="G148" s="131"/>
      <c r="H148" s="132"/>
      <c r="I148" s="133"/>
      <c r="J148" s="86"/>
      <c r="K148" s="134"/>
      <c r="L148" s="87"/>
      <c r="M148" s="135"/>
      <c r="N148" s="88"/>
    </row>
    <row r="149" spans="1:14" ht="26" customHeight="1">
      <c r="A149" s="138"/>
      <c r="B149" s="137"/>
      <c r="C149" s="127"/>
      <c r="D149" s="128"/>
      <c r="E149" s="129"/>
      <c r="F149" s="130"/>
      <c r="G149" s="131"/>
      <c r="H149" s="132"/>
      <c r="I149" s="133"/>
      <c r="J149" s="86"/>
      <c r="K149" s="134"/>
      <c r="L149" s="87"/>
      <c r="M149" s="135"/>
      <c r="N149" s="88"/>
    </row>
    <row r="150" spans="1:14" ht="26" customHeight="1">
      <c r="A150" s="138"/>
      <c r="B150" s="137"/>
      <c r="C150" s="127"/>
      <c r="D150" s="128"/>
      <c r="E150" s="129"/>
      <c r="F150" s="130"/>
      <c r="G150" s="131"/>
      <c r="H150" s="132"/>
      <c r="I150" s="133"/>
      <c r="J150" s="86"/>
      <c r="K150" s="134"/>
      <c r="L150" s="87"/>
      <c r="M150" s="135"/>
      <c r="N150" s="88"/>
    </row>
    <row r="151" spans="1:14" ht="26" customHeight="1">
      <c r="A151" s="138"/>
      <c r="B151" s="137"/>
      <c r="C151" s="127"/>
      <c r="D151" s="128"/>
      <c r="E151" s="129"/>
      <c r="F151" s="130"/>
      <c r="G151" s="131"/>
      <c r="H151" s="132"/>
      <c r="I151" s="133"/>
      <c r="J151" s="86"/>
      <c r="K151" s="134"/>
      <c r="L151" s="87"/>
      <c r="M151" s="135"/>
      <c r="N151" s="88"/>
    </row>
    <row r="152" spans="1:14" ht="26" customHeight="1">
      <c r="A152" s="138"/>
      <c r="B152" s="137"/>
      <c r="C152" s="127"/>
      <c r="D152" s="128"/>
      <c r="E152" s="129"/>
      <c r="F152" s="130"/>
      <c r="G152" s="131"/>
      <c r="H152" s="132"/>
      <c r="I152" s="133"/>
      <c r="J152" s="86"/>
      <c r="K152" s="134"/>
      <c r="L152" s="87"/>
      <c r="M152" s="135"/>
      <c r="N152" s="88"/>
    </row>
    <row r="153" spans="1:14" ht="26" customHeight="1">
      <c r="A153" s="138"/>
      <c r="B153" s="137"/>
      <c r="C153" s="127"/>
      <c r="D153" s="128"/>
      <c r="E153" s="129"/>
      <c r="F153" s="130"/>
      <c r="G153" s="131"/>
      <c r="H153" s="132"/>
      <c r="I153" s="133"/>
      <c r="J153" s="86"/>
      <c r="K153" s="134"/>
      <c r="L153" s="87"/>
      <c r="M153" s="135"/>
      <c r="N153" s="88"/>
    </row>
    <row r="154" spans="1:14" ht="26" customHeight="1">
      <c r="A154" s="138"/>
      <c r="B154" s="137"/>
      <c r="C154" s="127"/>
      <c r="D154" s="128"/>
      <c r="E154" s="129"/>
      <c r="F154" s="130"/>
      <c r="G154" s="131"/>
      <c r="H154" s="132"/>
      <c r="I154" s="133"/>
      <c r="J154" s="86"/>
      <c r="K154" s="134"/>
      <c r="L154" s="87"/>
      <c r="M154" s="135"/>
      <c r="N154" s="88"/>
    </row>
    <row r="155" spans="1:14" ht="26" customHeight="1">
      <c r="A155" s="138"/>
      <c r="B155" s="137"/>
      <c r="C155" s="127"/>
      <c r="D155" s="128"/>
      <c r="E155" s="129"/>
      <c r="F155" s="130"/>
      <c r="G155" s="131"/>
      <c r="H155" s="132"/>
      <c r="I155" s="133"/>
      <c r="J155" s="86"/>
      <c r="K155" s="134"/>
      <c r="L155" s="87"/>
      <c r="M155" s="135"/>
      <c r="N155" s="88"/>
    </row>
    <row r="156" spans="1:14" ht="26" customHeight="1">
      <c r="A156" s="138"/>
      <c r="B156" s="137"/>
      <c r="C156" s="127"/>
      <c r="D156" s="128"/>
      <c r="E156" s="129"/>
      <c r="F156" s="130"/>
      <c r="G156" s="131"/>
      <c r="H156" s="132"/>
      <c r="I156" s="133"/>
      <c r="J156" s="86"/>
      <c r="K156" s="134"/>
      <c r="L156" s="87"/>
      <c r="M156" s="135"/>
      <c r="N156" s="88"/>
    </row>
    <row r="157" spans="1:14" ht="26" customHeight="1">
      <c r="A157" s="138"/>
      <c r="B157" s="137"/>
      <c r="C157" s="127"/>
      <c r="D157" s="128"/>
      <c r="E157" s="129"/>
      <c r="F157" s="130"/>
      <c r="G157" s="131"/>
      <c r="H157" s="132"/>
      <c r="I157" s="133"/>
      <c r="J157" s="86"/>
      <c r="K157" s="134"/>
      <c r="L157" s="87"/>
      <c r="M157" s="135"/>
      <c r="N157" s="88"/>
    </row>
    <row r="158" spans="1:14" ht="26" customHeight="1">
      <c r="A158" s="138"/>
      <c r="B158" s="137"/>
      <c r="C158" s="127"/>
      <c r="D158" s="128"/>
      <c r="E158" s="129"/>
      <c r="F158" s="130"/>
      <c r="G158" s="131"/>
      <c r="H158" s="132"/>
      <c r="I158" s="133"/>
      <c r="J158" s="86"/>
      <c r="K158" s="134"/>
      <c r="L158" s="87"/>
      <c r="M158" s="135"/>
      <c r="N158" s="88"/>
    </row>
    <row r="159" spans="1:14" ht="26" customHeight="1">
      <c r="A159" s="138"/>
      <c r="B159" s="137" t="s">
        <v>15</v>
      </c>
      <c r="C159" s="127"/>
      <c r="D159" s="128"/>
      <c r="E159" s="129"/>
      <c r="F159" s="130"/>
      <c r="G159" s="131"/>
      <c r="H159" s="132"/>
      <c r="I159" s="133"/>
      <c r="J159" s="86"/>
      <c r="K159" s="134"/>
      <c r="L159" s="87"/>
      <c r="M159" s="135"/>
      <c r="N159" s="88"/>
    </row>
    <row r="160" spans="1:14" ht="26" customHeight="1">
      <c r="A160" s="138"/>
      <c r="B160" s="137" t="s">
        <v>15</v>
      </c>
      <c r="C160" s="127"/>
      <c r="D160" s="128"/>
      <c r="E160" s="129"/>
      <c r="F160" s="130"/>
      <c r="G160" s="131"/>
      <c r="H160" s="132"/>
      <c r="I160" s="133"/>
      <c r="J160" s="86"/>
      <c r="K160" s="134"/>
      <c r="L160" s="87"/>
      <c r="M160" s="135"/>
      <c r="N160" s="88"/>
    </row>
    <row r="161" spans="1:14" ht="26" customHeight="1">
      <c r="A161" s="138"/>
      <c r="B161" s="137" t="s">
        <v>15</v>
      </c>
      <c r="C161" s="127"/>
      <c r="D161" s="128"/>
      <c r="E161" s="129"/>
      <c r="F161" s="130"/>
      <c r="G161" s="131"/>
      <c r="H161" s="132"/>
      <c r="I161" s="133"/>
      <c r="J161" s="86"/>
      <c r="K161" s="134"/>
      <c r="L161" s="87"/>
      <c r="M161" s="135"/>
      <c r="N161" s="88"/>
    </row>
    <row r="162" spans="1:14" ht="26" customHeight="1">
      <c r="A162" s="138"/>
      <c r="B162" s="138"/>
      <c r="C162" s="127"/>
      <c r="D162" s="128"/>
      <c r="E162" s="129"/>
      <c r="F162" s="130"/>
      <c r="G162" s="131"/>
      <c r="H162" s="132"/>
      <c r="I162" s="133"/>
      <c r="J162" s="86"/>
      <c r="K162" s="134"/>
      <c r="L162" s="87"/>
      <c r="M162" s="135"/>
      <c r="N162" s="88"/>
    </row>
    <row r="163" spans="1:14" ht="26" customHeight="1">
      <c r="A163" s="138"/>
      <c r="B163" s="138"/>
      <c r="C163" s="127"/>
      <c r="D163" s="128"/>
      <c r="E163" s="129"/>
      <c r="F163" s="130"/>
      <c r="G163" s="131"/>
      <c r="H163" s="132"/>
      <c r="I163" s="133"/>
      <c r="J163" s="86"/>
      <c r="K163" s="134"/>
      <c r="L163" s="87"/>
      <c r="M163" s="135"/>
      <c r="N163" s="88"/>
    </row>
    <row r="164" spans="1:14" ht="26" customHeight="1">
      <c r="A164" s="138"/>
      <c r="B164" s="137"/>
      <c r="C164" s="127"/>
      <c r="D164" s="128"/>
      <c r="E164" s="129"/>
      <c r="F164" s="130"/>
      <c r="G164" s="131"/>
      <c r="H164" s="132"/>
      <c r="I164" s="133"/>
      <c r="J164" s="86"/>
      <c r="K164" s="134"/>
      <c r="L164" s="87"/>
      <c r="M164" s="135"/>
      <c r="N164" s="88"/>
    </row>
    <row r="165" spans="1:14" ht="26" customHeight="1">
      <c r="A165" s="138"/>
      <c r="B165" s="137"/>
      <c r="C165" s="127"/>
      <c r="D165" s="128"/>
      <c r="E165" s="129"/>
      <c r="F165" s="130"/>
      <c r="G165" s="131"/>
      <c r="H165" s="132"/>
      <c r="I165" s="133"/>
      <c r="J165" s="86"/>
      <c r="K165" s="134"/>
      <c r="L165" s="87"/>
      <c r="M165" s="135"/>
      <c r="N165" s="88"/>
    </row>
    <row r="166" spans="1:14" ht="26" customHeight="1">
      <c r="A166" s="138"/>
      <c r="B166" s="137"/>
      <c r="C166" s="127"/>
      <c r="D166" s="128"/>
      <c r="E166" s="129"/>
      <c r="F166" s="130"/>
      <c r="G166" s="131"/>
      <c r="H166" s="132"/>
      <c r="I166" s="133"/>
      <c r="J166" s="86"/>
      <c r="K166" s="134"/>
      <c r="L166" s="87"/>
      <c r="M166" s="135"/>
      <c r="N166" s="88"/>
    </row>
    <row r="167" spans="1:14" ht="26" customHeight="1">
      <c r="A167" s="138"/>
      <c r="B167" s="137"/>
      <c r="C167" s="127"/>
      <c r="D167" s="128"/>
      <c r="E167" s="129"/>
      <c r="F167" s="130"/>
      <c r="G167" s="131"/>
      <c r="H167" s="132"/>
      <c r="I167" s="133"/>
      <c r="J167" s="86"/>
      <c r="K167" s="134"/>
      <c r="L167" s="87"/>
      <c r="M167" s="135"/>
      <c r="N167" s="88"/>
    </row>
    <row r="168" spans="1:14" ht="26" customHeight="1">
      <c r="A168" s="138"/>
      <c r="B168" s="137"/>
      <c r="C168" s="127"/>
      <c r="D168" s="128"/>
      <c r="E168" s="129"/>
      <c r="F168" s="130"/>
      <c r="G168" s="131"/>
      <c r="H168" s="132"/>
      <c r="I168" s="133"/>
      <c r="J168" s="86"/>
      <c r="K168" s="134"/>
      <c r="L168" s="87"/>
      <c r="M168" s="135"/>
      <c r="N168" s="88"/>
    </row>
    <row r="169" spans="1:14" ht="26" customHeight="1">
      <c r="A169" s="138"/>
      <c r="B169" s="137"/>
      <c r="C169" s="127"/>
      <c r="D169" s="128"/>
      <c r="E169" s="129"/>
      <c r="F169" s="130"/>
      <c r="G169" s="131"/>
      <c r="H169" s="132"/>
      <c r="I169" s="133"/>
      <c r="J169" s="86"/>
      <c r="K169" s="134"/>
      <c r="L169" s="87"/>
      <c r="M169" s="135"/>
      <c r="N169" s="88"/>
    </row>
    <row r="170" spans="1:14" ht="26" customHeight="1">
      <c r="A170" s="138"/>
      <c r="B170" s="137"/>
      <c r="C170" s="127"/>
      <c r="D170" s="128"/>
      <c r="E170" s="129"/>
      <c r="F170" s="130"/>
      <c r="G170" s="131"/>
      <c r="H170" s="132"/>
      <c r="I170" s="133"/>
      <c r="J170" s="86"/>
      <c r="K170" s="134"/>
      <c r="L170" s="87"/>
      <c r="M170" s="135"/>
      <c r="N170" s="88"/>
    </row>
    <row r="171" spans="1:14" ht="26" customHeight="1">
      <c r="A171" s="138"/>
      <c r="B171" s="137"/>
      <c r="C171" s="127"/>
      <c r="D171" s="128"/>
      <c r="E171" s="129"/>
      <c r="F171" s="130"/>
      <c r="G171" s="131"/>
      <c r="H171" s="132"/>
      <c r="I171" s="133"/>
      <c r="J171" s="86"/>
      <c r="K171" s="134"/>
      <c r="L171" s="87"/>
      <c r="M171" s="135"/>
      <c r="N171" s="88"/>
    </row>
    <row r="172" spans="1:14" ht="26" customHeight="1">
      <c r="A172" s="138"/>
      <c r="B172" s="137"/>
      <c r="C172" s="127"/>
      <c r="D172" s="128"/>
      <c r="E172" s="129"/>
      <c r="F172" s="130"/>
      <c r="G172" s="131"/>
      <c r="H172" s="132"/>
      <c r="I172" s="133"/>
      <c r="J172" s="86"/>
      <c r="K172" s="134"/>
      <c r="L172" s="87"/>
      <c r="M172" s="135"/>
      <c r="N172" s="88"/>
    </row>
    <row r="173" spans="1:14" ht="26" customHeight="1">
      <c r="A173" s="138"/>
      <c r="B173" s="137"/>
      <c r="C173" s="127"/>
      <c r="D173" s="128"/>
      <c r="E173" s="129"/>
      <c r="F173" s="130"/>
      <c r="G173" s="131"/>
      <c r="H173" s="132"/>
      <c r="I173" s="133"/>
      <c r="J173" s="86"/>
      <c r="K173" s="134"/>
      <c r="L173" s="87"/>
      <c r="M173" s="135"/>
      <c r="N173" s="88"/>
    </row>
    <row r="174" spans="1:14" ht="26" customHeight="1">
      <c r="A174" s="138"/>
      <c r="B174" s="137"/>
      <c r="C174" s="127"/>
      <c r="D174" s="128"/>
      <c r="E174" s="129"/>
      <c r="F174" s="130"/>
      <c r="G174" s="131"/>
      <c r="H174" s="132"/>
      <c r="I174" s="133"/>
      <c r="J174" s="86"/>
      <c r="K174" s="134"/>
      <c r="L174" s="87"/>
      <c r="M174" s="135"/>
      <c r="N174" s="88"/>
    </row>
    <row r="175" spans="1:14" ht="26" customHeight="1">
      <c r="A175" s="138"/>
      <c r="B175" s="137"/>
      <c r="C175" s="127"/>
      <c r="D175" s="128"/>
      <c r="E175" s="129"/>
      <c r="F175" s="130"/>
      <c r="G175" s="131"/>
      <c r="H175" s="132"/>
      <c r="I175" s="133"/>
      <c r="J175" s="86"/>
      <c r="K175" s="134"/>
      <c r="L175" s="87"/>
      <c r="M175" s="135"/>
      <c r="N175" s="88"/>
    </row>
    <row r="176" spans="1:14" ht="26" customHeight="1">
      <c r="A176" s="138"/>
      <c r="B176" s="137"/>
      <c r="C176" s="127"/>
      <c r="D176" s="128"/>
      <c r="E176" s="129"/>
      <c r="F176" s="130"/>
      <c r="G176" s="131"/>
      <c r="H176" s="132"/>
      <c r="I176" s="133"/>
      <c r="J176" s="86"/>
      <c r="K176" s="134"/>
      <c r="L176" s="87"/>
      <c r="M176" s="135"/>
      <c r="N176" s="88"/>
    </row>
    <row r="177" spans="1:14" ht="26" customHeight="1">
      <c r="A177" s="138"/>
      <c r="B177" s="137"/>
      <c r="C177" s="127"/>
      <c r="D177" s="128"/>
      <c r="E177" s="129"/>
      <c r="F177" s="130"/>
      <c r="G177" s="131"/>
      <c r="H177" s="132"/>
      <c r="I177" s="133"/>
      <c r="J177" s="86"/>
      <c r="K177" s="134"/>
      <c r="L177" s="87"/>
      <c r="M177" s="135"/>
      <c r="N177" s="88"/>
    </row>
    <row r="178" spans="1:14" ht="26" customHeight="1">
      <c r="A178" s="138"/>
      <c r="B178" s="137"/>
      <c r="C178" s="127"/>
      <c r="D178" s="128"/>
      <c r="E178" s="129"/>
      <c r="F178" s="130"/>
      <c r="G178" s="131"/>
      <c r="H178" s="132"/>
      <c r="I178" s="133"/>
      <c r="J178" s="86"/>
      <c r="K178" s="134"/>
      <c r="L178" s="87"/>
      <c r="M178" s="135"/>
      <c r="N178" s="88"/>
    </row>
    <row r="179" spans="1:14" ht="26" customHeight="1">
      <c r="A179" s="138"/>
      <c r="B179" s="137"/>
      <c r="C179" s="127"/>
      <c r="D179" s="128"/>
      <c r="E179" s="129"/>
      <c r="F179" s="130"/>
      <c r="G179" s="131"/>
      <c r="H179" s="132"/>
      <c r="I179" s="133"/>
      <c r="J179" s="86"/>
      <c r="K179" s="134"/>
      <c r="L179" s="87"/>
      <c r="M179" s="135"/>
      <c r="N179" s="88"/>
    </row>
    <row r="180" spans="1:14" ht="26" customHeight="1">
      <c r="A180" s="138"/>
      <c r="B180" s="137"/>
      <c r="C180" s="127"/>
      <c r="D180" s="128"/>
      <c r="E180" s="129"/>
      <c r="F180" s="130"/>
      <c r="G180" s="131"/>
      <c r="H180" s="132"/>
      <c r="I180" s="133"/>
      <c r="J180" s="86"/>
      <c r="K180" s="134"/>
      <c r="L180" s="87"/>
      <c r="M180" s="135"/>
      <c r="N180" s="88"/>
    </row>
    <row r="181" spans="1:14" ht="26" customHeight="1">
      <c r="A181" s="138"/>
      <c r="B181" s="137"/>
      <c r="C181" s="127"/>
      <c r="D181" s="128"/>
      <c r="E181" s="129"/>
      <c r="F181" s="130"/>
      <c r="G181" s="131"/>
      <c r="H181" s="132"/>
      <c r="I181" s="133"/>
      <c r="J181" s="86"/>
      <c r="K181" s="134"/>
      <c r="L181" s="87"/>
      <c r="M181" s="135"/>
      <c r="N181" s="88"/>
    </row>
    <row r="182" spans="1:14" ht="26" customHeight="1">
      <c r="A182" s="138"/>
      <c r="B182" s="137"/>
      <c r="C182" s="127"/>
      <c r="D182" s="128"/>
      <c r="E182" s="129"/>
      <c r="F182" s="130"/>
      <c r="G182" s="131"/>
      <c r="H182" s="132"/>
      <c r="I182" s="133"/>
      <c r="J182" s="86"/>
      <c r="K182" s="134"/>
      <c r="L182" s="87"/>
      <c r="M182" s="135"/>
      <c r="N182" s="88"/>
    </row>
    <row r="183" spans="1:14" ht="26" customHeight="1">
      <c r="A183" s="138"/>
      <c r="B183" s="137"/>
      <c r="C183" s="127"/>
      <c r="D183" s="128"/>
      <c r="E183" s="129"/>
      <c r="F183" s="130"/>
      <c r="G183" s="131"/>
      <c r="H183" s="132"/>
      <c r="I183" s="133"/>
      <c r="J183" s="86"/>
      <c r="K183" s="134"/>
      <c r="L183" s="87"/>
      <c r="M183" s="135"/>
      <c r="N183" s="88"/>
    </row>
    <row r="184" spans="1:14" ht="26" customHeight="1">
      <c r="A184" s="138"/>
      <c r="B184" s="139"/>
      <c r="C184" s="127"/>
      <c r="D184" s="128"/>
      <c r="E184" s="129"/>
      <c r="F184" s="130"/>
      <c r="G184" s="131"/>
      <c r="H184" s="132"/>
      <c r="I184" s="133"/>
      <c r="J184" s="86"/>
      <c r="K184" s="134"/>
      <c r="L184" s="87"/>
      <c r="M184" s="135"/>
      <c r="N184" s="88"/>
    </row>
    <row r="185" spans="1:14" ht="26" customHeight="1">
      <c r="A185" s="138"/>
      <c r="B185" s="140"/>
      <c r="C185" s="127"/>
      <c r="D185" s="128"/>
      <c r="E185" s="129"/>
      <c r="F185" s="130"/>
      <c r="G185" s="131"/>
      <c r="H185" s="132"/>
      <c r="I185" s="133"/>
      <c r="J185" s="86"/>
      <c r="K185" s="134"/>
      <c r="L185" s="87"/>
      <c r="M185" s="135"/>
      <c r="N185" s="88"/>
    </row>
    <row r="186" spans="1:14" ht="26" customHeight="1">
      <c r="A186" s="138"/>
      <c r="B186" s="137"/>
      <c r="C186" s="127"/>
      <c r="D186" s="128"/>
      <c r="E186" s="129"/>
      <c r="F186" s="130"/>
      <c r="G186" s="131"/>
      <c r="H186" s="132"/>
      <c r="I186" s="133"/>
      <c r="J186" s="86"/>
      <c r="K186" s="134"/>
      <c r="L186" s="87"/>
      <c r="M186" s="135"/>
      <c r="N186" s="88"/>
    </row>
    <row r="187" spans="1:14" ht="26" customHeight="1">
      <c r="A187" s="138"/>
      <c r="B187" s="137"/>
      <c r="C187" s="127"/>
      <c r="D187" s="128"/>
      <c r="E187" s="129"/>
      <c r="F187" s="130"/>
      <c r="G187" s="131"/>
      <c r="H187" s="132"/>
      <c r="I187" s="133"/>
      <c r="J187" s="86"/>
      <c r="K187" s="134"/>
      <c r="L187" s="87"/>
      <c r="M187" s="135"/>
      <c r="N187" s="88"/>
    </row>
    <row r="188" spans="1:14" ht="26" customHeight="1">
      <c r="A188" s="138"/>
      <c r="B188" s="137"/>
      <c r="C188" s="127"/>
      <c r="D188" s="128"/>
      <c r="E188" s="129"/>
      <c r="F188" s="130"/>
      <c r="G188" s="131"/>
      <c r="H188" s="132"/>
      <c r="I188" s="133"/>
      <c r="J188" s="86"/>
      <c r="K188" s="134"/>
      <c r="L188" s="87"/>
      <c r="M188" s="135"/>
      <c r="N188" s="88"/>
    </row>
    <row r="189" spans="1:14" ht="26" customHeight="1">
      <c r="A189" s="138"/>
      <c r="B189" s="137"/>
      <c r="C189" s="127"/>
      <c r="D189" s="128"/>
      <c r="E189" s="129"/>
      <c r="F189" s="130"/>
      <c r="G189" s="131"/>
      <c r="H189" s="132"/>
      <c r="I189" s="133"/>
      <c r="J189" s="86"/>
      <c r="K189" s="134"/>
      <c r="L189" s="87"/>
      <c r="M189" s="135"/>
      <c r="N189" s="88"/>
    </row>
    <row r="190" spans="1:14" ht="26" customHeight="1">
      <c r="A190" s="138"/>
      <c r="B190" s="137"/>
      <c r="C190" s="127"/>
      <c r="D190" s="128"/>
      <c r="E190" s="129"/>
      <c r="F190" s="130"/>
      <c r="G190" s="131"/>
      <c r="H190" s="132"/>
      <c r="I190" s="133"/>
      <c r="J190" s="86"/>
      <c r="K190" s="134"/>
      <c r="L190" s="87"/>
      <c r="M190" s="135"/>
      <c r="N190" s="88"/>
    </row>
    <row r="191" spans="1:14" ht="26" customHeight="1">
      <c r="A191" s="138"/>
      <c r="B191" s="137"/>
      <c r="C191" s="127"/>
      <c r="D191" s="128"/>
      <c r="E191" s="129"/>
      <c r="F191" s="130"/>
      <c r="G191" s="131"/>
      <c r="H191" s="132"/>
      <c r="I191" s="133"/>
      <c r="J191" s="86"/>
      <c r="K191" s="134"/>
      <c r="L191" s="87"/>
      <c r="M191" s="135"/>
      <c r="N191" s="88"/>
    </row>
    <row r="192" spans="1:14" ht="26" customHeight="1">
      <c r="A192" s="138"/>
      <c r="B192" s="137"/>
      <c r="C192" s="127"/>
      <c r="D192" s="128"/>
      <c r="E192" s="129"/>
      <c r="F192" s="130"/>
      <c r="G192" s="131"/>
      <c r="H192" s="132"/>
      <c r="I192" s="133"/>
      <c r="J192" s="86"/>
      <c r="K192" s="134"/>
      <c r="L192" s="87"/>
      <c r="M192" s="135"/>
      <c r="N192" s="88"/>
    </row>
    <row r="193" spans="1:14" ht="26" customHeight="1">
      <c r="A193" s="138"/>
      <c r="B193" s="137"/>
      <c r="C193" s="127"/>
      <c r="D193" s="128"/>
      <c r="E193" s="129"/>
      <c r="F193" s="130"/>
      <c r="G193" s="131"/>
      <c r="H193" s="132"/>
      <c r="I193" s="133"/>
      <c r="J193" s="86"/>
      <c r="K193" s="134"/>
      <c r="L193" s="87"/>
      <c r="M193" s="135"/>
      <c r="N193" s="88"/>
    </row>
    <row r="194" spans="1:14" ht="26" customHeight="1">
      <c r="A194" s="138"/>
      <c r="B194" s="137"/>
      <c r="C194" s="127"/>
      <c r="D194" s="128"/>
      <c r="E194" s="129"/>
      <c r="F194" s="130"/>
      <c r="G194" s="131"/>
      <c r="H194" s="132"/>
      <c r="I194" s="133"/>
      <c r="J194" s="86"/>
      <c r="K194" s="134"/>
      <c r="L194" s="87"/>
      <c r="M194" s="135"/>
      <c r="N194" s="88"/>
    </row>
    <row r="195" spans="1:14" ht="26" customHeight="1">
      <c r="A195" s="138"/>
      <c r="B195" s="137"/>
      <c r="C195" s="127"/>
      <c r="D195" s="128"/>
      <c r="E195" s="129"/>
      <c r="F195" s="130"/>
      <c r="G195" s="131"/>
      <c r="H195" s="132"/>
      <c r="I195" s="133"/>
      <c r="J195" s="86"/>
      <c r="K195" s="134"/>
      <c r="L195" s="87"/>
      <c r="M195" s="135"/>
      <c r="N195" s="88"/>
    </row>
    <row r="196" spans="1:14" ht="26" customHeight="1">
      <c r="A196" s="138"/>
      <c r="B196" s="137"/>
      <c r="C196" s="127"/>
      <c r="D196" s="128"/>
      <c r="E196" s="129"/>
      <c r="F196" s="130"/>
      <c r="G196" s="131"/>
      <c r="H196" s="132"/>
      <c r="I196" s="133"/>
      <c r="J196" s="86"/>
      <c r="K196" s="134"/>
      <c r="L196" s="87"/>
      <c r="M196" s="135"/>
      <c r="N196" s="88"/>
    </row>
    <row r="197" spans="1:14" ht="26" customHeight="1">
      <c r="A197" s="138"/>
      <c r="B197" s="137"/>
      <c r="C197" s="127"/>
      <c r="D197" s="128"/>
      <c r="E197" s="129"/>
      <c r="F197" s="130"/>
      <c r="G197" s="131"/>
      <c r="H197" s="132"/>
      <c r="I197" s="133"/>
      <c r="J197" s="86"/>
      <c r="K197" s="134"/>
      <c r="L197" s="87"/>
      <c r="M197" s="135"/>
      <c r="N197" s="88"/>
    </row>
    <row r="198" spans="1:14" ht="26" customHeight="1">
      <c r="A198" s="138"/>
      <c r="B198" s="137"/>
      <c r="C198" s="127"/>
      <c r="D198" s="128"/>
      <c r="E198" s="129"/>
      <c r="F198" s="130"/>
      <c r="G198" s="131"/>
      <c r="H198" s="132"/>
      <c r="I198" s="133"/>
      <c r="J198" s="86"/>
      <c r="K198" s="134"/>
      <c r="L198" s="87"/>
      <c r="M198" s="135"/>
      <c r="N198" s="88"/>
    </row>
    <row r="199" spans="1:14" ht="26" customHeight="1">
      <c r="A199" s="138"/>
      <c r="B199" s="137"/>
      <c r="C199" s="127"/>
      <c r="D199" s="128"/>
      <c r="E199" s="129"/>
      <c r="F199" s="130"/>
      <c r="G199" s="131"/>
      <c r="H199" s="132"/>
      <c r="I199" s="133"/>
      <c r="J199" s="86"/>
      <c r="K199" s="134"/>
      <c r="L199" s="87"/>
      <c r="M199" s="135"/>
      <c r="N199" s="88"/>
    </row>
    <row r="200" spans="1:14" ht="26" customHeight="1">
      <c r="A200" s="138"/>
      <c r="B200" s="137"/>
      <c r="C200" s="127"/>
      <c r="D200" s="128"/>
      <c r="E200" s="129"/>
      <c r="F200" s="130"/>
      <c r="G200" s="131"/>
      <c r="H200" s="132"/>
      <c r="I200" s="133"/>
      <c r="J200" s="86"/>
      <c r="K200" s="134"/>
      <c r="L200" s="87"/>
      <c r="M200" s="135"/>
      <c r="N200" s="88"/>
    </row>
    <row r="201" spans="1:14" ht="26" customHeight="1">
      <c r="A201" s="138"/>
      <c r="B201" s="137" t="s">
        <v>15</v>
      </c>
      <c r="C201" s="127"/>
      <c r="D201" s="128"/>
      <c r="E201" s="129"/>
      <c r="F201" s="130"/>
      <c r="G201" s="131"/>
      <c r="H201" s="132"/>
      <c r="I201" s="133"/>
      <c r="J201" s="86"/>
      <c r="K201" s="134"/>
      <c r="L201" s="87"/>
      <c r="M201" s="135"/>
      <c r="N201" s="88"/>
    </row>
    <row r="202" spans="1:14" ht="26" customHeight="1">
      <c r="A202" s="138"/>
      <c r="B202" s="137" t="s">
        <v>15</v>
      </c>
      <c r="C202" s="127"/>
      <c r="D202" s="128"/>
      <c r="E202" s="129"/>
      <c r="F202" s="130"/>
      <c r="G202" s="131"/>
      <c r="H202" s="132"/>
      <c r="I202" s="133"/>
      <c r="J202" s="86"/>
      <c r="K202" s="134"/>
      <c r="L202" s="87"/>
      <c r="M202" s="135"/>
      <c r="N202" s="88"/>
    </row>
    <row r="203" spans="1:14" ht="26" customHeight="1">
      <c r="A203" s="138"/>
      <c r="B203" s="137" t="s">
        <v>15</v>
      </c>
      <c r="C203" s="127"/>
      <c r="D203" s="128"/>
      <c r="E203" s="129"/>
      <c r="F203" s="130"/>
      <c r="G203" s="131"/>
      <c r="H203" s="132"/>
      <c r="I203" s="133"/>
      <c r="J203" s="86"/>
      <c r="K203" s="134"/>
      <c r="L203" s="87"/>
      <c r="M203" s="135"/>
      <c r="N203" s="88"/>
    </row>
    <row r="204" spans="1:14" ht="26" customHeight="1">
      <c r="A204" s="138"/>
      <c r="B204" s="137" t="s">
        <v>15</v>
      </c>
      <c r="C204" s="127"/>
      <c r="D204" s="128"/>
      <c r="E204" s="129"/>
      <c r="F204" s="130"/>
      <c r="G204" s="131"/>
      <c r="H204" s="132"/>
      <c r="I204" s="133"/>
      <c r="J204" s="86"/>
      <c r="K204" s="134"/>
      <c r="L204" s="87"/>
      <c r="M204" s="135"/>
      <c r="N204" s="88"/>
    </row>
    <row r="205" spans="1:14" ht="26" customHeight="1">
      <c r="A205" s="138"/>
      <c r="B205" s="137" t="s">
        <v>15</v>
      </c>
      <c r="C205" s="127"/>
      <c r="D205" s="128"/>
      <c r="E205" s="129"/>
      <c r="F205" s="130"/>
      <c r="G205" s="131"/>
      <c r="H205" s="132"/>
      <c r="I205" s="133"/>
      <c r="J205" s="86"/>
      <c r="K205" s="134"/>
      <c r="L205" s="87"/>
      <c r="M205" s="135"/>
      <c r="N205" s="88"/>
    </row>
    <row r="206" spans="1:14" ht="26" customHeight="1">
      <c r="A206" s="138"/>
      <c r="B206" s="137" t="s">
        <v>15</v>
      </c>
      <c r="C206" s="127"/>
      <c r="D206" s="128"/>
      <c r="E206" s="129"/>
      <c r="F206" s="130"/>
      <c r="G206" s="131"/>
      <c r="H206" s="132"/>
      <c r="I206" s="133"/>
      <c r="J206" s="86"/>
      <c r="K206" s="134"/>
      <c r="L206" s="87"/>
      <c r="M206" s="135"/>
      <c r="N206" s="88"/>
    </row>
    <row r="207" spans="1:14" ht="26" customHeight="1">
      <c r="A207" s="138"/>
      <c r="B207" s="137" t="s">
        <v>15</v>
      </c>
      <c r="C207" s="127"/>
      <c r="D207" s="128"/>
      <c r="E207" s="129"/>
      <c r="F207" s="130"/>
      <c r="G207" s="131"/>
      <c r="H207" s="132"/>
      <c r="I207" s="133"/>
      <c r="J207" s="86"/>
      <c r="K207" s="134"/>
      <c r="L207" s="87"/>
      <c r="M207" s="135"/>
      <c r="N207" s="88"/>
    </row>
    <row r="208" spans="1:14" ht="26" customHeight="1">
      <c r="A208" s="138"/>
      <c r="B208" s="137" t="s">
        <v>15</v>
      </c>
      <c r="C208" s="127"/>
      <c r="D208" s="128"/>
      <c r="E208" s="129"/>
      <c r="F208" s="130"/>
      <c r="G208" s="131"/>
      <c r="H208" s="132"/>
      <c r="I208" s="133"/>
      <c r="J208" s="86"/>
      <c r="K208" s="134"/>
      <c r="L208" s="87"/>
      <c r="M208" s="135"/>
      <c r="N208" s="88"/>
    </row>
    <row r="209" spans="1:14" ht="26" customHeight="1">
      <c r="A209" s="138"/>
      <c r="B209" s="137" t="s">
        <v>15</v>
      </c>
      <c r="C209" s="127"/>
      <c r="D209" s="128"/>
      <c r="E209" s="129"/>
      <c r="F209" s="130"/>
      <c r="G209" s="131"/>
      <c r="H209" s="132"/>
      <c r="I209" s="133"/>
      <c r="J209" s="86"/>
      <c r="K209" s="134"/>
      <c r="L209" s="87"/>
      <c r="M209" s="135"/>
      <c r="N209" s="88"/>
    </row>
    <row r="210" spans="1:14" ht="26" customHeight="1">
      <c r="A210" s="138"/>
      <c r="B210" s="137" t="s">
        <v>15</v>
      </c>
      <c r="C210" s="127"/>
      <c r="D210" s="128"/>
      <c r="E210" s="129"/>
      <c r="F210" s="130"/>
      <c r="G210" s="131"/>
      <c r="H210" s="132"/>
      <c r="I210" s="133"/>
      <c r="J210" s="86"/>
      <c r="K210" s="134"/>
      <c r="L210" s="87"/>
      <c r="M210" s="135"/>
      <c r="N210" s="88"/>
    </row>
    <row r="211" spans="1:14" ht="26" customHeight="1">
      <c r="A211" s="138"/>
      <c r="B211" s="138"/>
      <c r="C211" s="127"/>
      <c r="D211" s="128"/>
      <c r="E211" s="129"/>
      <c r="F211" s="130"/>
      <c r="G211" s="131"/>
      <c r="H211" s="132"/>
      <c r="I211" s="133"/>
      <c r="J211" s="86"/>
      <c r="K211" s="134"/>
      <c r="L211" s="87"/>
      <c r="M211" s="135"/>
      <c r="N211" s="88"/>
    </row>
    <row r="212" spans="1:14" ht="26" customHeight="1">
      <c r="A212" s="138"/>
      <c r="B212" s="138"/>
      <c r="C212" s="127"/>
      <c r="D212" s="128"/>
      <c r="E212" s="129"/>
      <c r="F212" s="130"/>
      <c r="G212" s="131"/>
      <c r="H212" s="132"/>
      <c r="I212" s="133"/>
      <c r="J212" s="86"/>
      <c r="K212" s="134"/>
      <c r="L212" s="87"/>
      <c r="M212" s="135"/>
      <c r="N212" s="88"/>
    </row>
    <row r="213" spans="1:14" ht="26" customHeight="1">
      <c r="A213" s="138"/>
      <c r="B213" s="137"/>
      <c r="C213" s="127"/>
      <c r="D213" s="128"/>
      <c r="E213" s="129"/>
      <c r="F213" s="130"/>
      <c r="G213" s="131"/>
      <c r="H213" s="132"/>
      <c r="I213" s="133"/>
      <c r="J213" s="86"/>
      <c r="K213" s="134"/>
      <c r="L213" s="87"/>
      <c r="M213" s="135"/>
      <c r="N213" s="88"/>
    </row>
    <row r="214" spans="1:14" ht="26" customHeight="1">
      <c r="A214" s="138"/>
      <c r="B214" s="137"/>
      <c r="C214" s="127"/>
      <c r="D214" s="128"/>
      <c r="E214" s="129"/>
      <c r="F214" s="130"/>
      <c r="G214" s="131"/>
      <c r="H214" s="132"/>
      <c r="I214" s="133"/>
      <c r="J214" s="86"/>
      <c r="K214" s="134"/>
      <c r="L214" s="87"/>
      <c r="M214" s="135"/>
      <c r="N214" s="88"/>
    </row>
    <row r="215" spans="1:14" ht="26" customHeight="1">
      <c r="A215" s="138"/>
      <c r="B215" s="137"/>
      <c r="C215" s="127"/>
      <c r="D215" s="128"/>
      <c r="E215" s="129"/>
      <c r="F215" s="130"/>
      <c r="G215" s="131"/>
      <c r="H215" s="132"/>
      <c r="I215" s="133"/>
      <c r="J215" s="86"/>
      <c r="K215" s="134"/>
      <c r="L215" s="87"/>
      <c r="M215" s="135"/>
      <c r="N215" s="88"/>
    </row>
    <row r="216" spans="1:14" ht="26" customHeight="1">
      <c r="A216" s="138"/>
      <c r="B216" s="137"/>
      <c r="C216" s="127"/>
      <c r="D216" s="128"/>
      <c r="E216" s="129"/>
      <c r="F216" s="130"/>
      <c r="G216" s="131"/>
      <c r="H216" s="132"/>
      <c r="I216" s="133"/>
      <c r="J216" s="86"/>
      <c r="K216" s="134"/>
      <c r="L216" s="87"/>
      <c r="M216" s="135"/>
      <c r="N216" s="88"/>
    </row>
    <row r="217" spans="1:14" ht="26" customHeight="1">
      <c r="A217" s="138"/>
      <c r="B217" s="137"/>
      <c r="C217" s="127"/>
      <c r="D217" s="128"/>
      <c r="E217" s="129"/>
      <c r="F217" s="130"/>
      <c r="G217" s="131"/>
      <c r="H217" s="132"/>
      <c r="I217" s="133"/>
      <c r="J217" s="86"/>
      <c r="K217" s="134"/>
      <c r="L217" s="87"/>
      <c r="M217" s="135"/>
      <c r="N217" s="88"/>
    </row>
    <row r="218" spans="1:14" ht="26" customHeight="1">
      <c r="A218" s="138"/>
      <c r="B218" s="137"/>
      <c r="C218" s="127"/>
      <c r="D218" s="128"/>
      <c r="E218" s="129"/>
      <c r="F218" s="130"/>
      <c r="G218" s="131"/>
      <c r="H218" s="132"/>
      <c r="I218" s="133"/>
      <c r="J218" s="86"/>
      <c r="K218" s="134"/>
      <c r="L218" s="87"/>
      <c r="M218" s="135"/>
      <c r="N218" s="88"/>
    </row>
    <row r="219" spans="1:14" ht="26" customHeight="1">
      <c r="A219" s="138"/>
      <c r="B219" s="137"/>
      <c r="C219" s="127"/>
      <c r="D219" s="128"/>
      <c r="E219" s="129"/>
      <c r="F219" s="130"/>
      <c r="G219" s="131"/>
      <c r="H219" s="132"/>
      <c r="I219" s="133"/>
      <c r="J219" s="86"/>
      <c r="K219" s="134"/>
      <c r="L219" s="87"/>
      <c r="M219" s="135"/>
      <c r="N219" s="88"/>
    </row>
    <row r="220" spans="1:14" ht="26" customHeight="1">
      <c r="A220" s="138"/>
      <c r="B220" s="137"/>
      <c r="C220" s="127"/>
      <c r="D220" s="128"/>
      <c r="E220" s="129"/>
      <c r="F220" s="130"/>
      <c r="G220" s="131"/>
      <c r="H220" s="132"/>
      <c r="I220" s="133"/>
      <c r="J220" s="86"/>
      <c r="K220" s="134"/>
      <c r="L220" s="87"/>
      <c r="M220" s="135"/>
      <c r="N220" s="88"/>
    </row>
    <row r="221" spans="1:14" ht="26" customHeight="1">
      <c r="A221" s="138"/>
      <c r="B221" s="137"/>
      <c r="C221" s="127"/>
      <c r="D221" s="128"/>
      <c r="E221" s="129"/>
      <c r="F221" s="130"/>
      <c r="G221" s="131"/>
      <c r="H221" s="132"/>
      <c r="I221" s="133"/>
      <c r="J221" s="86"/>
      <c r="K221" s="134"/>
      <c r="L221" s="87"/>
      <c r="M221" s="135"/>
      <c r="N221" s="88"/>
    </row>
    <row r="222" spans="1:14" ht="26" customHeight="1">
      <c r="A222" s="138"/>
      <c r="B222" s="137"/>
      <c r="C222" s="127"/>
      <c r="D222" s="128"/>
      <c r="E222" s="129"/>
      <c r="F222" s="130"/>
      <c r="G222" s="131"/>
      <c r="H222" s="132"/>
      <c r="I222" s="133"/>
      <c r="J222" s="86"/>
      <c r="K222" s="134"/>
      <c r="L222" s="87"/>
      <c r="M222" s="135"/>
      <c r="N222" s="88"/>
    </row>
    <row r="223" spans="1:14" ht="26" customHeight="1">
      <c r="A223" s="138"/>
      <c r="B223" s="137"/>
      <c r="C223" s="127"/>
      <c r="D223" s="128"/>
      <c r="E223" s="129"/>
      <c r="F223" s="130"/>
      <c r="G223" s="131"/>
      <c r="H223" s="132"/>
      <c r="I223" s="133"/>
      <c r="J223" s="86"/>
      <c r="K223" s="134"/>
      <c r="L223" s="87"/>
      <c r="M223" s="135"/>
      <c r="N223" s="88"/>
    </row>
    <row r="224" spans="1:14" ht="26" customHeight="1">
      <c r="A224" s="138"/>
      <c r="B224" s="137"/>
      <c r="C224" s="127"/>
      <c r="D224" s="128"/>
      <c r="E224" s="129"/>
      <c r="F224" s="130"/>
      <c r="G224" s="131"/>
      <c r="H224" s="132"/>
      <c r="I224" s="133"/>
      <c r="J224" s="86"/>
      <c r="K224" s="134"/>
      <c r="L224" s="87"/>
      <c r="M224" s="135"/>
      <c r="N224" s="88"/>
    </row>
    <row r="225" spans="1:14" ht="26" customHeight="1">
      <c r="A225" s="138"/>
      <c r="B225" s="137"/>
      <c r="C225" s="127"/>
      <c r="D225" s="128"/>
      <c r="E225" s="129"/>
      <c r="F225" s="130"/>
      <c r="G225" s="131"/>
      <c r="H225" s="132"/>
      <c r="I225" s="133"/>
      <c r="J225" s="86"/>
      <c r="K225" s="134"/>
      <c r="L225" s="87"/>
      <c r="M225" s="135"/>
      <c r="N225" s="88"/>
    </row>
    <row r="226" spans="1:14" ht="26" customHeight="1">
      <c r="A226" s="138"/>
      <c r="B226" s="137"/>
      <c r="C226" s="127"/>
      <c r="D226" s="128"/>
      <c r="E226" s="129"/>
      <c r="F226" s="130"/>
      <c r="G226" s="131"/>
      <c r="H226" s="132"/>
      <c r="I226" s="133"/>
      <c r="J226" s="86"/>
      <c r="K226" s="134"/>
      <c r="L226" s="87"/>
      <c r="M226" s="135"/>
      <c r="N226" s="88"/>
    </row>
    <row r="227" spans="1:14" ht="26" customHeight="1">
      <c r="A227" s="138"/>
      <c r="B227" s="137"/>
      <c r="C227" s="127"/>
      <c r="D227" s="128"/>
      <c r="E227" s="129"/>
      <c r="F227" s="130"/>
      <c r="G227" s="131"/>
      <c r="H227" s="132"/>
      <c r="I227" s="133"/>
      <c r="J227" s="86"/>
      <c r="K227" s="134"/>
      <c r="L227" s="87"/>
      <c r="M227" s="135"/>
      <c r="N227" s="88"/>
    </row>
    <row r="228" spans="1:14" ht="26" customHeight="1">
      <c r="A228" s="138"/>
      <c r="B228" s="137"/>
      <c r="C228" s="127"/>
      <c r="D228" s="128"/>
      <c r="E228" s="129"/>
      <c r="F228" s="130"/>
      <c r="G228" s="131"/>
      <c r="H228" s="132"/>
      <c r="I228" s="133"/>
      <c r="J228" s="86"/>
      <c r="K228" s="134"/>
      <c r="L228" s="87"/>
      <c r="M228" s="135"/>
      <c r="N228" s="88"/>
    </row>
    <row r="229" spans="1:14" ht="26" customHeight="1">
      <c r="A229" s="138"/>
      <c r="B229" s="137"/>
      <c r="C229" s="127"/>
      <c r="D229" s="128"/>
      <c r="E229" s="129"/>
      <c r="F229" s="130"/>
      <c r="G229" s="131"/>
      <c r="H229" s="132"/>
      <c r="I229" s="133"/>
      <c r="J229" s="86"/>
      <c r="K229" s="134"/>
      <c r="L229" s="87"/>
      <c r="M229" s="135"/>
      <c r="N229" s="88"/>
    </row>
    <row r="230" spans="1:14" ht="26" customHeight="1">
      <c r="A230" s="138"/>
      <c r="B230" s="137"/>
      <c r="C230" s="127"/>
      <c r="D230" s="128"/>
      <c r="E230" s="129"/>
      <c r="F230" s="130"/>
      <c r="G230" s="131"/>
      <c r="H230" s="132"/>
      <c r="I230" s="133"/>
      <c r="J230" s="86"/>
      <c r="K230" s="134"/>
      <c r="L230" s="87"/>
      <c r="M230" s="135"/>
      <c r="N230" s="88"/>
    </row>
    <row r="231" spans="1:14" ht="26" customHeight="1">
      <c r="A231" s="138"/>
      <c r="B231" s="137"/>
      <c r="C231" s="127"/>
      <c r="D231" s="128"/>
      <c r="E231" s="129"/>
      <c r="F231" s="130"/>
      <c r="G231" s="131"/>
      <c r="H231" s="132"/>
      <c r="I231" s="133"/>
      <c r="J231" s="86"/>
      <c r="K231" s="134"/>
      <c r="L231" s="87"/>
      <c r="M231" s="135"/>
      <c r="N231" s="88"/>
    </row>
    <row r="232" spans="1:14" ht="26" customHeight="1">
      <c r="A232" s="138"/>
      <c r="B232" s="137"/>
      <c r="C232" s="127"/>
      <c r="D232" s="128"/>
      <c r="E232" s="129"/>
      <c r="F232" s="130"/>
      <c r="G232" s="131"/>
      <c r="H232" s="132"/>
      <c r="I232" s="133"/>
      <c r="J232" s="86"/>
      <c r="K232" s="134"/>
      <c r="L232" s="87"/>
      <c r="M232" s="135"/>
      <c r="N232" s="88"/>
    </row>
    <row r="233" spans="1:14" ht="26" customHeight="1">
      <c r="A233" s="138"/>
      <c r="B233" s="139"/>
      <c r="C233" s="127"/>
      <c r="D233" s="128"/>
      <c r="E233" s="129"/>
      <c r="F233" s="130"/>
      <c r="G233" s="131"/>
      <c r="H233" s="132"/>
      <c r="I233" s="133"/>
      <c r="J233" s="86"/>
      <c r="K233" s="134"/>
      <c r="L233" s="87"/>
      <c r="M233" s="135"/>
      <c r="N233" s="88"/>
    </row>
    <row r="234" spans="1:14" ht="26" customHeight="1">
      <c r="A234" s="138"/>
      <c r="B234" s="140"/>
      <c r="C234" s="127"/>
      <c r="D234" s="128"/>
      <c r="E234" s="129"/>
      <c r="F234" s="130"/>
      <c r="G234" s="131"/>
      <c r="H234" s="132"/>
      <c r="I234" s="133"/>
      <c r="J234" s="86"/>
      <c r="K234" s="134"/>
      <c r="L234" s="87"/>
      <c r="M234" s="135"/>
      <c r="N234" s="88"/>
    </row>
    <row r="235" spans="1:14" ht="26" customHeight="1">
      <c r="A235" s="138"/>
      <c r="B235" s="137"/>
      <c r="C235" s="127"/>
      <c r="D235" s="128"/>
      <c r="E235" s="129"/>
      <c r="F235" s="130"/>
      <c r="G235" s="131"/>
      <c r="H235" s="132"/>
      <c r="I235" s="133"/>
      <c r="J235" s="86"/>
      <c r="K235" s="134"/>
      <c r="L235" s="87"/>
      <c r="M235" s="135"/>
      <c r="N235" s="88"/>
    </row>
    <row r="236" spans="1:14" ht="26" customHeight="1">
      <c r="A236" s="138"/>
      <c r="B236" s="137"/>
      <c r="C236" s="127"/>
      <c r="D236" s="128"/>
      <c r="E236" s="129"/>
      <c r="F236" s="130"/>
      <c r="G236" s="131"/>
      <c r="H236" s="132"/>
      <c r="I236" s="133"/>
      <c r="J236" s="86"/>
      <c r="K236" s="134"/>
      <c r="L236" s="87"/>
      <c r="M236" s="135"/>
      <c r="N236" s="88"/>
    </row>
    <row r="237" spans="1:14" ht="26" customHeight="1">
      <c r="A237" s="138"/>
      <c r="B237" s="137"/>
      <c r="C237" s="127"/>
      <c r="D237" s="128"/>
      <c r="E237" s="129"/>
      <c r="F237" s="130"/>
      <c r="G237" s="131"/>
      <c r="H237" s="132"/>
      <c r="I237" s="133"/>
      <c r="J237" s="86"/>
      <c r="K237" s="134"/>
      <c r="L237" s="87"/>
      <c r="M237" s="135"/>
      <c r="N237" s="88"/>
    </row>
    <row r="238" spans="1:14" ht="26" customHeight="1">
      <c r="A238" s="138"/>
      <c r="B238" s="137"/>
      <c r="C238" s="127"/>
      <c r="D238" s="128"/>
      <c r="E238" s="129"/>
      <c r="F238" s="130"/>
      <c r="G238" s="131"/>
      <c r="H238" s="132"/>
      <c r="I238" s="133"/>
      <c r="J238" s="86"/>
      <c r="K238" s="134"/>
      <c r="L238" s="87"/>
      <c r="M238" s="135"/>
      <c r="N238" s="88"/>
    </row>
    <row r="239" spans="1:14" ht="26" customHeight="1">
      <c r="A239" s="138"/>
      <c r="B239" s="137"/>
      <c r="C239" s="127"/>
      <c r="D239" s="128"/>
      <c r="E239" s="129"/>
      <c r="F239" s="130"/>
      <c r="G239" s="131"/>
      <c r="H239" s="132"/>
      <c r="I239" s="133"/>
      <c r="J239" s="86"/>
      <c r="K239" s="134"/>
      <c r="L239" s="87"/>
      <c r="M239" s="135"/>
      <c r="N239" s="88"/>
    </row>
    <row r="240" spans="1:14" ht="26" customHeight="1">
      <c r="A240" s="138"/>
      <c r="B240" s="137"/>
      <c r="C240" s="127"/>
      <c r="D240" s="128"/>
      <c r="E240" s="129"/>
      <c r="F240" s="130"/>
      <c r="G240" s="131"/>
      <c r="H240" s="132"/>
      <c r="I240" s="133"/>
      <c r="J240" s="86"/>
      <c r="K240" s="134"/>
      <c r="L240" s="87"/>
      <c r="M240" s="135"/>
      <c r="N240" s="88"/>
    </row>
    <row r="241" spans="1:14" ht="26" customHeight="1">
      <c r="A241" s="138"/>
      <c r="B241" s="137"/>
      <c r="C241" s="127"/>
      <c r="D241" s="128"/>
      <c r="E241" s="129"/>
      <c r="F241" s="130"/>
      <c r="G241" s="131"/>
      <c r="H241" s="132"/>
      <c r="I241" s="133"/>
      <c r="J241" s="86"/>
      <c r="K241" s="134"/>
      <c r="L241" s="87"/>
      <c r="M241" s="135"/>
      <c r="N241" s="88"/>
    </row>
    <row r="242" spans="1:14" ht="26" customHeight="1">
      <c r="A242" s="138"/>
      <c r="B242" s="137"/>
      <c r="C242" s="127"/>
      <c r="D242" s="128"/>
      <c r="E242" s="129"/>
      <c r="F242" s="130"/>
      <c r="G242" s="131"/>
      <c r="H242" s="132"/>
      <c r="I242" s="133"/>
      <c r="J242" s="86"/>
      <c r="K242" s="134"/>
      <c r="L242" s="87"/>
      <c r="M242" s="135"/>
      <c r="N242" s="88"/>
    </row>
    <row r="243" spans="1:14" ht="26" customHeight="1">
      <c r="A243" s="138"/>
      <c r="B243" s="137"/>
      <c r="C243" s="127"/>
      <c r="D243" s="128"/>
      <c r="E243" s="129"/>
      <c r="F243" s="130"/>
      <c r="G243" s="131"/>
      <c r="H243" s="132"/>
      <c r="I243" s="133"/>
      <c r="J243" s="86"/>
      <c r="K243" s="134"/>
      <c r="L243" s="87"/>
      <c r="M243" s="135"/>
      <c r="N243" s="88"/>
    </row>
    <row r="244" spans="1:14" ht="26" customHeight="1">
      <c r="A244" s="138"/>
      <c r="B244" s="137"/>
      <c r="C244" s="127"/>
      <c r="D244" s="128"/>
      <c r="E244" s="129"/>
      <c r="F244" s="130"/>
      <c r="G244" s="131"/>
      <c r="H244" s="132"/>
      <c r="I244" s="133"/>
      <c r="J244" s="86"/>
      <c r="K244" s="134"/>
      <c r="L244" s="87"/>
      <c r="M244" s="135"/>
      <c r="N244" s="88"/>
    </row>
    <row r="245" spans="1:14" ht="26" customHeight="1">
      <c r="A245" s="138"/>
      <c r="B245" s="137"/>
      <c r="C245" s="127"/>
      <c r="D245" s="128"/>
      <c r="E245" s="129"/>
      <c r="F245" s="130"/>
      <c r="G245" s="131"/>
      <c r="H245" s="132"/>
      <c r="I245" s="133"/>
      <c r="J245" s="86"/>
      <c r="K245" s="134"/>
      <c r="L245" s="87"/>
      <c r="M245" s="135"/>
      <c r="N245" s="88"/>
    </row>
    <row r="246" spans="1:14" ht="26" customHeight="1">
      <c r="A246" s="138"/>
      <c r="B246" s="137"/>
      <c r="C246" s="127"/>
      <c r="D246" s="128"/>
      <c r="E246" s="129"/>
      <c r="F246" s="130"/>
      <c r="G246" s="131"/>
      <c r="H246" s="132"/>
      <c r="I246" s="133"/>
      <c r="J246" s="86"/>
      <c r="K246" s="134"/>
      <c r="L246" s="87"/>
      <c r="M246" s="135"/>
      <c r="N246" s="88"/>
    </row>
    <row r="247" spans="1:14" ht="26" customHeight="1">
      <c r="A247" s="138"/>
      <c r="B247" s="137"/>
      <c r="C247" s="127"/>
      <c r="D247" s="128"/>
      <c r="E247" s="129"/>
      <c r="F247" s="130"/>
      <c r="G247" s="131"/>
      <c r="H247" s="132"/>
      <c r="I247" s="133"/>
      <c r="J247" s="86"/>
      <c r="K247" s="134"/>
      <c r="L247" s="87"/>
      <c r="M247" s="135"/>
      <c r="N247" s="88"/>
    </row>
    <row r="248" spans="1:14" ht="26" customHeight="1">
      <c r="A248" s="138"/>
      <c r="B248" s="137" t="s">
        <v>15</v>
      </c>
      <c r="C248" s="127"/>
      <c r="D248" s="128"/>
      <c r="E248" s="129"/>
      <c r="F248" s="130"/>
      <c r="G248" s="131"/>
      <c r="H248" s="132"/>
      <c r="I248" s="133"/>
      <c r="J248" s="86"/>
      <c r="K248" s="134"/>
      <c r="L248" s="87"/>
      <c r="M248" s="135"/>
      <c r="N248" s="88"/>
    </row>
    <row r="249" spans="1:14" ht="26" customHeight="1">
      <c r="A249" s="138"/>
      <c r="B249" s="137" t="s">
        <v>15</v>
      </c>
      <c r="C249" s="127"/>
      <c r="D249" s="128"/>
      <c r="E249" s="129"/>
      <c r="F249" s="130"/>
      <c r="G249" s="131"/>
      <c r="H249" s="132"/>
      <c r="I249" s="133"/>
      <c r="J249" s="86"/>
      <c r="K249" s="134"/>
      <c r="L249" s="87"/>
      <c r="M249" s="135"/>
      <c r="N249" s="88"/>
    </row>
    <row r="250" spans="1:14" ht="26" customHeight="1">
      <c r="A250" s="138"/>
      <c r="B250" s="137" t="s">
        <v>15</v>
      </c>
      <c r="C250" s="127"/>
      <c r="D250" s="128"/>
      <c r="E250" s="129"/>
      <c r="F250" s="130"/>
      <c r="G250" s="131"/>
      <c r="H250" s="132"/>
      <c r="I250" s="133"/>
      <c r="J250" s="86"/>
      <c r="K250" s="134"/>
      <c r="L250" s="87"/>
      <c r="M250" s="135"/>
      <c r="N250" s="88"/>
    </row>
    <row r="251" spans="1:14" ht="26" customHeight="1">
      <c r="A251" s="138"/>
      <c r="B251" s="137" t="s">
        <v>15</v>
      </c>
      <c r="C251" s="127"/>
      <c r="D251" s="128"/>
      <c r="E251" s="129"/>
      <c r="F251" s="130"/>
      <c r="G251" s="131"/>
      <c r="H251" s="132"/>
      <c r="I251" s="133"/>
      <c r="J251" s="86"/>
      <c r="K251" s="134"/>
      <c r="L251" s="87"/>
      <c r="M251" s="135"/>
      <c r="N251" s="88"/>
    </row>
    <row r="252" spans="1:14" ht="26" customHeight="1">
      <c r="A252" s="138"/>
      <c r="B252" s="137" t="s">
        <v>15</v>
      </c>
      <c r="C252" s="127"/>
      <c r="D252" s="128"/>
      <c r="E252" s="129"/>
      <c r="F252" s="130"/>
      <c r="G252" s="131"/>
      <c r="H252" s="132"/>
      <c r="I252" s="133"/>
      <c r="J252" s="86"/>
      <c r="K252" s="134"/>
      <c r="L252" s="87"/>
      <c r="M252" s="135"/>
      <c r="N252" s="88"/>
    </row>
    <row r="253" spans="1:14" ht="26" customHeight="1">
      <c r="A253" s="138"/>
      <c r="B253" s="137" t="s">
        <v>15</v>
      </c>
      <c r="C253" s="127"/>
      <c r="D253" s="128"/>
      <c r="E253" s="129"/>
      <c r="F253" s="130"/>
      <c r="G253" s="131"/>
      <c r="H253" s="132"/>
      <c r="I253" s="133"/>
      <c r="J253" s="86"/>
      <c r="K253" s="134"/>
      <c r="L253" s="87"/>
      <c r="M253" s="135"/>
      <c r="N253" s="88"/>
    </row>
    <row r="254" spans="1:14" ht="26" customHeight="1">
      <c r="A254" s="138"/>
      <c r="B254" s="137" t="s">
        <v>15</v>
      </c>
      <c r="C254" s="127"/>
      <c r="D254" s="128"/>
      <c r="E254" s="129"/>
      <c r="F254" s="130"/>
      <c r="G254" s="131"/>
      <c r="H254" s="132"/>
      <c r="I254" s="133"/>
      <c r="J254" s="86"/>
      <c r="K254" s="134"/>
      <c r="L254" s="87"/>
      <c r="M254" s="135"/>
      <c r="N254" s="88"/>
    </row>
    <row r="255" spans="1:14" ht="26" customHeight="1">
      <c r="A255" s="138"/>
      <c r="B255" s="137" t="s">
        <v>15</v>
      </c>
      <c r="C255" s="127"/>
      <c r="D255" s="128"/>
      <c r="E255" s="129"/>
      <c r="F255" s="130"/>
      <c r="G255" s="131"/>
      <c r="H255" s="132"/>
      <c r="I255" s="133"/>
      <c r="J255" s="86"/>
      <c r="K255" s="134"/>
      <c r="L255" s="87"/>
      <c r="M255" s="135"/>
      <c r="N255" s="88"/>
    </row>
    <row r="256" spans="1:14" ht="26" customHeight="1">
      <c r="A256" s="138"/>
      <c r="B256" s="137" t="s">
        <v>15</v>
      </c>
      <c r="C256" s="127"/>
      <c r="D256" s="128"/>
      <c r="E256" s="129"/>
      <c r="F256" s="130"/>
      <c r="G256" s="131"/>
      <c r="H256" s="132"/>
      <c r="I256" s="133"/>
      <c r="J256" s="86"/>
      <c r="K256" s="134"/>
      <c r="L256" s="87"/>
      <c r="M256" s="135"/>
      <c r="N256" s="88"/>
    </row>
    <row r="257" spans="1:14" ht="26" customHeight="1">
      <c r="A257" s="138"/>
      <c r="B257" s="137" t="s">
        <v>15</v>
      </c>
      <c r="C257" s="127"/>
      <c r="D257" s="128"/>
      <c r="E257" s="129"/>
      <c r="F257" s="130"/>
      <c r="G257" s="131"/>
      <c r="H257" s="132"/>
      <c r="I257" s="133"/>
      <c r="J257" s="86"/>
      <c r="K257" s="134"/>
      <c r="L257" s="87"/>
      <c r="M257" s="135"/>
      <c r="N257" s="88"/>
    </row>
    <row r="258" spans="1:14" ht="26" customHeight="1">
      <c r="A258" s="138"/>
      <c r="B258" s="138"/>
      <c r="C258" s="127"/>
      <c r="D258" s="128"/>
      <c r="E258" s="129"/>
      <c r="F258" s="130"/>
      <c r="G258" s="131"/>
      <c r="H258" s="132"/>
      <c r="I258" s="133"/>
      <c r="J258" s="86"/>
      <c r="K258" s="134"/>
      <c r="L258" s="87"/>
      <c r="M258" s="135"/>
      <c r="N258" s="88"/>
    </row>
    <row r="259" spans="1:14" ht="26" customHeight="1">
      <c r="A259" s="138"/>
      <c r="B259" s="138"/>
      <c r="C259" s="127"/>
      <c r="D259" s="128"/>
      <c r="E259" s="129"/>
      <c r="F259" s="130"/>
      <c r="G259" s="131"/>
      <c r="H259" s="132"/>
      <c r="I259" s="133"/>
      <c r="J259" s="86"/>
      <c r="K259" s="134"/>
      <c r="L259" s="87"/>
      <c r="M259" s="135"/>
      <c r="N259" s="88"/>
    </row>
    <row r="260" spans="1:14" ht="26" customHeight="1">
      <c r="A260" s="138"/>
      <c r="B260" s="140"/>
      <c r="C260" s="127"/>
      <c r="D260" s="128"/>
      <c r="E260" s="129"/>
      <c r="F260" s="130"/>
      <c r="G260" s="131"/>
      <c r="H260" s="132"/>
      <c r="I260" s="133"/>
      <c r="J260" s="86"/>
      <c r="K260" s="134"/>
      <c r="L260" s="87"/>
      <c r="M260" s="135"/>
      <c r="N260" s="88"/>
    </row>
    <row r="261" spans="1:14" ht="26" customHeight="1">
      <c r="A261" s="138"/>
      <c r="B261" s="137"/>
      <c r="C261" s="127"/>
      <c r="D261" s="128"/>
      <c r="E261" s="129"/>
      <c r="F261" s="130"/>
      <c r="G261" s="131"/>
      <c r="H261" s="132"/>
      <c r="I261" s="133"/>
      <c r="J261" s="86"/>
      <c r="K261" s="134"/>
      <c r="L261" s="87"/>
      <c r="M261" s="135"/>
      <c r="N261" s="88"/>
    </row>
    <row r="262" spans="1:14" ht="26" customHeight="1">
      <c r="A262" s="138"/>
      <c r="B262" s="137"/>
      <c r="C262" s="127"/>
      <c r="D262" s="128"/>
      <c r="E262" s="129"/>
      <c r="F262" s="130"/>
      <c r="G262" s="131"/>
      <c r="H262" s="132"/>
      <c r="I262" s="133"/>
      <c r="J262" s="86"/>
      <c r="K262" s="134"/>
      <c r="L262" s="87"/>
      <c r="M262" s="135"/>
      <c r="N262" s="88"/>
    </row>
    <row r="263" spans="1:14" ht="26" customHeight="1">
      <c r="A263" s="138"/>
      <c r="B263" s="137"/>
      <c r="C263" s="127"/>
      <c r="D263" s="128"/>
      <c r="E263" s="129"/>
      <c r="F263" s="130"/>
      <c r="G263" s="131"/>
      <c r="H263" s="132"/>
      <c r="I263" s="133"/>
      <c r="J263" s="86"/>
      <c r="K263" s="134"/>
      <c r="L263" s="87"/>
      <c r="M263" s="135"/>
      <c r="N263" s="88"/>
    </row>
    <row r="264" spans="1:14" ht="26" customHeight="1">
      <c r="A264" s="138"/>
      <c r="B264" s="137"/>
      <c r="C264" s="127"/>
      <c r="D264" s="128"/>
      <c r="E264" s="129"/>
      <c r="F264" s="130"/>
      <c r="G264" s="131"/>
      <c r="H264" s="132"/>
      <c r="I264" s="133"/>
      <c r="J264" s="86"/>
      <c r="K264" s="134"/>
      <c r="L264" s="87"/>
      <c r="M264" s="135"/>
      <c r="N264" s="88"/>
    </row>
    <row r="265" spans="1:14" ht="26" customHeight="1">
      <c r="A265" s="138"/>
      <c r="B265" s="137"/>
      <c r="C265" s="127"/>
      <c r="D265" s="128"/>
      <c r="E265" s="129"/>
      <c r="F265" s="130"/>
      <c r="G265" s="131"/>
      <c r="H265" s="132"/>
      <c r="I265" s="133"/>
      <c r="J265" s="86"/>
      <c r="K265" s="134"/>
      <c r="L265" s="87"/>
      <c r="M265" s="135"/>
      <c r="N265" s="88"/>
    </row>
    <row r="266" spans="1:14" ht="26" customHeight="1">
      <c r="A266" s="138"/>
      <c r="B266" s="137"/>
      <c r="C266" s="127"/>
      <c r="D266" s="128"/>
      <c r="E266" s="129"/>
      <c r="F266" s="130"/>
      <c r="G266" s="131"/>
      <c r="H266" s="132"/>
      <c r="I266" s="133"/>
      <c r="J266" s="86"/>
      <c r="K266" s="134"/>
      <c r="L266" s="87"/>
      <c r="M266" s="135"/>
      <c r="N266" s="88"/>
    </row>
    <row r="267" spans="1:14" ht="26" customHeight="1">
      <c r="A267" s="138"/>
      <c r="B267" s="137"/>
      <c r="C267" s="127"/>
      <c r="D267" s="128"/>
      <c r="E267" s="129"/>
      <c r="F267" s="130"/>
      <c r="G267" s="131"/>
      <c r="H267" s="132"/>
      <c r="I267" s="133"/>
      <c r="J267" s="86"/>
      <c r="K267" s="134"/>
      <c r="L267" s="87"/>
      <c r="M267" s="135"/>
      <c r="N267" s="88"/>
    </row>
    <row r="268" spans="1:14" ht="26" customHeight="1">
      <c r="A268" s="138"/>
      <c r="B268" s="137"/>
      <c r="C268" s="127"/>
      <c r="D268" s="128"/>
      <c r="E268" s="129"/>
      <c r="F268" s="130"/>
      <c r="G268" s="131"/>
      <c r="H268" s="132"/>
      <c r="I268" s="133"/>
      <c r="J268" s="86"/>
      <c r="K268" s="134"/>
      <c r="L268" s="87"/>
      <c r="M268" s="135"/>
      <c r="N268" s="88"/>
    </row>
    <row r="269" spans="1:14" ht="26" customHeight="1">
      <c r="A269" s="138"/>
      <c r="B269" s="137"/>
      <c r="C269" s="127"/>
      <c r="D269" s="128"/>
      <c r="E269" s="129"/>
      <c r="F269" s="130"/>
      <c r="G269" s="131"/>
      <c r="H269" s="132"/>
      <c r="I269" s="133"/>
      <c r="J269" s="86"/>
      <c r="K269" s="134"/>
      <c r="L269" s="87"/>
      <c r="M269" s="135"/>
      <c r="N269" s="88"/>
    </row>
    <row r="270" spans="1:14" ht="26" customHeight="1">
      <c r="A270" s="138"/>
      <c r="B270" s="137"/>
      <c r="C270" s="127"/>
      <c r="D270" s="128"/>
      <c r="E270" s="129"/>
      <c r="F270" s="130"/>
      <c r="G270" s="131"/>
      <c r="H270" s="132"/>
      <c r="I270" s="133"/>
      <c r="J270" s="86"/>
      <c r="K270" s="134"/>
      <c r="L270" s="87"/>
      <c r="M270" s="135"/>
      <c r="N270" s="88"/>
    </row>
    <row r="271" spans="1:14" ht="26" customHeight="1">
      <c r="A271" s="138"/>
      <c r="B271" s="137"/>
      <c r="C271" s="127"/>
      <c r="D271" s="128"/>
      <c r="E271" s="129"/>
      <c r="F271" s="130"/>
      <c r="G271" s="131"/>
      <c r="H271" s="132"/>
      <c r="I271" s="133"/>
      <c r="J271" s="86"/>
      <c r="K271" s="134"/>
      <c r="L271" s="87"/>
      <c r="M271" s="135"/>
      <c r="N271" s="88"/>
    </row>
    <row r="272" spans="1:14" ht="26" customHeight="1">
      <c r="A272" s="138"/>
      <c r="B272" s="137"/>
      <c r="C272" s="127"/>
      <c r="D272" s="128"/>
      <c r="E272" s="129"/>
      <c r="F272" s="130"/>
      <c r="G272" s="131"/>
      <c r="H272" s="132"/>
      <c r="I272" s="133"/>
      <c r="J272" s="86"/>
      <c r="K272" s="134"/>
      <c r="L272" s="87"/>
      <c r="M272" s="135"/>
      <c r="N272" s="88"/>
    </row>
    <row r="273" spans="1:14" ht="26" customHeight="1">
      <c r="A273" s="138"/>
      <c r="B273" s="137"/>
      <c r="C273" s="127"/>
      <c r="D273" s="128"/>
      <c r="E273" s="129"/>
      <c r="F273" s="130"/>
      <c r="G273" s="131"/>
      <c r="H273" s="132"/>
      <c r="I273" s="133"/>
      <c r="J273" s="86"/>
      <c r="K273" s="134"/>
      <c r="L273" s="87"/>
      <c r="M273" s="135"/>
      <c r="N273" s="88"/>
    </row>
    <row r="274" spans="1:14" ht="26" customHeight="1">
      <c r="A274" s="138"/>
      <c r="B274" s="137"/>
      <c r="C274" s="127"/>
      <c r="D274" s="128"/>
      <c r="E274" s="129"/>
      <c r="F274" s="130"/>
      <c r="G274" s="131"/>
      <c r="H274" s="132"/>
      <c r="I274" s="133"/>
      <c r="J274" s="86"/>
      <c r="K274" s="134"/>
      <c r="L274" s="87"/>
      <c r="M274" s="135"/>
      <c r="N274" s="88"/>
    </row>
    <row r="275" spans="1:14" ht="26" customHeight="1">
      <c r="A275" s="138"/>
      <c r="B275" s="137"/>
      <c r="C275" s="127"/>
      <c r="D275" s="128"/>
      <c r="E275" s="129"/>
      <c r="F275" s="130"/>
      <c r="G275" s="131"/>
      <c r="H275" s="132"/>
      <c r="I275" s="133"/>
      <c r="J275" s="86"/>
      <c r="K275" s="134"/>
      <c r="L275" s="87"/>
      <c r="M275" s="135"/>
      <c r="N275" s="88"/>
    </row>
    <row r="276" spans="1:14" ht="26" customHeight="1">
      <c r="A276" s="138"/>
      <c r="B276" s="137" t="s">
        <v>15</v>
      </c>
      <c r="C276" s="127"/>
      <c r="D276" s="128"/>
      <c r="E276" s="129"/>
      <c r="F276" s="130"/>
      <c r="G276" s="131"/>
      <c r="H276" s="132"/>
      <c r="I276" s="133"/>
      <c r="J276" s="86"/>
      <c r="K276" s="134"/>
      <c r="L276" s="87"/>
      <c r="M276" s="135"/>
      <c r="N276" s="88"/>
    </row>
    <row r="277" spans="1:14" ht="26" customHeight="1">
      <c r="A277" s="138"/>
      <c r="B277" s="137" t="s">
        <v>15</v>
      </c>
      <c r="C277" s="127"/>
      <c r="D277" s="128"/>
      <c r="E277" s="129"/>
      <c r="F277" s="130"/>
      <c r="G277" s="131"/>
      <c r="H277" s="132"/>
      <c r="I277" s="133"/>
      <c r="J277" s="86"/>
      <c r="K277" s="134"/>
      <c r="L277" s="87"/>
      <c r="M277" s="135"/>
      <c r="N277" s="88"/>
    </row>
    <row r="278" spans="1:14" ht="26" customHeight="1">
      <c r="A278" s="138"/>
      <c r="B278" s="137" t="s">
        <v>15</v>
      </c>
      <c r="C278" s="127"/>
      <c r="D278" s="128"/>
      <c r="E278" s="129"/>
      <c r="F278" s="130"/>
      <c r="G278" s="131"/>
      <c r="H278" s="132"/>
      <c r="I278" s="133"/>
      <c r="J278" s="86"/>
      <c r="K278" s="134"/>
      <c r="L278" s="87"/>
      <c r="M278" s="135"/>
      <c r="N278" s="88"/>
    </row>
    <row r="279" spans="1:14" ht="26" customHeight="1">
      <c r="A279" s="138"/>
      <c r="B279" s="137" t="s">
        <v>15</v>
      </c>
      <c r="C279" s="127"/>
      <c r="D279" s="128"/>
      <c r="E279" s="129"/>
      <c r="F279" s="130"/>
      <c r="G279" s="131"/>
      <c r="H279" s="132"/>
      <c r="I279" s="133"/>
      <c r="J279" s="86"/>
      <c r="K279" s="134"/>
      <c r="L279" s="87"/>
      <c r="M279" s="135"/>
      <c r="N279" s="88"/>
    </row>
    <row r="280" spans="1:14" ht="26" customHeight="1">
      <c r="A280" s="138"/>
      <c r="B280" s="137" t="s">
        <v>15</v>
      </c>
      <c r="C280" s="127"/>
      <c r="D280" s="128"/>
      <c r="E280" s="129"/>
      <c r="F280" s="130"/>
      <c r="G280" s="131"/>
      <c r="H280" s="132"/>
      <c r="I280" s="133"/>
      <c r="J280" s="86"/>
      <c r="K280" s="134"/>
      <c r="L280" s="87"/>
      <c r="M280" s="135"/>
      <c r="N280" s="88"/>
    </row>
    <row r="281" spans="1:14" ht="26" customHeight="1">
      <c r="A281" s="138"/>
      <c r="B281" s="137" t="s">
        <v>15</v>
      </c>
      <c r="C281" s="127"/>
      <c r="D281" s="128"/>
      <c r="E281" s="129"/>
      <c r="F281" s="130"/>
      <c r="G281" s="131"/>
      <c r="H281" s="132"/>
      <c r="I281" s="133"/>
      <c r="J281" s="86"/>
      <c r="K281" s="134"/>
      <c r="L281" s="87"/>
      <c r="M281" s="135"/>
      <c r="N281" s="88"/>
    </row>
    <row r="282" spans="1:14" ht="26" customHeight="1">
      <c r="A282" s="138"/>
      <c r="B282" s="137" t="s">
        <v>15</v>
      </c>
      <c r="C282" s="127"/>
      <c r="D282" s="128"/>
      <c r="E282" s="129"/>
      <c r="F282" s="130"/>
      <c r="G282" s="131"/>
      <c r="H282" s="132"/>
      <c r="I282" s="133"/>
      <c r="J282" s="86"/>
      <c r="K282" s="134"/>
      <c r="L282" s="87"/>
      <c r="M282" s="135"/>
      <c r="N282" s="88"/>
    </row>
    <row r="283" spans="1:14" ht="26" customHeight="1">
      <c r="A283" s="138"/>
      <c r="B283" s="137" t="s">
        <v>15</v>
      </c>
      <c r="C283" s="127"/>
      <c r="D283" s="128"/>
      <c r="E283" s="129"/>
      <c r="F283" s="130"/>
      <c r="G283" s="131"/>
      <c r="H283" s="132"/>
      <c r="I283" s="133"/>
      <c r="J283" s="86"/>
      <c r="K283" s="134"/>
      <c r="L283" s="87"/>
      <c r="M283" s="135"/>
      <c r="N283" s="88"/>
    </row>
    <row r="284" spans="1:14" ht="26" customHeight="1">
      <c r="A284" s="138"/>
      <c r="B284" s="137" t="s">
        <v>15</v>
      </c>
      <c r="C284" s="127"/>
      <c r="D284" s="128"/>
      <c r="E284" s="129"/>
      <c r="F284" s="130"/>
      <c r="G284" s="131"/>
      <c r="H284" s="132"/>
      <c r="I284" s="133"/>
      <c r="J284" s="86"/>
      <c r="K284" s="134"/>
      <c r="L284" s="87"/>
      <c r="M284" s="135"/>
      <c r="N284" s="88"/>
    </row>
    <row r="285" spans="1:14" ht="26" customHeight="1">
      <c r="A285" s="138"/>
      <c r="B285" s="137" t="s">
        <v>15</v>
      </c>
      <c r="C285" s="127"/>
      <c r="D285" s="128"/>
      <c r="E285" s="129"/>
      <c r="F285" s="130"/>
      <c r="G285" s="131"/>
      <c r="H285" s="132"/>
      <c r="I285" s="133"/>
      <c r="J285" s="86"/>
      <c r="K285" s="134"/>
      <c r="L285" s="87"/>
      <c r="M285" s="135"/>
      <c r="N285" s="88"/>
    </row>
    <row r="286" spans="1:14" ht="26" customHeight="1">
      <c r="A286" s="138"/>
      <c r="B286" s="138"/>
      <c r="C286" s="127"/>
      <c r="D286" s="128"/>
      <c r="E286" s="129"/>
      <c r="F286" s="130"/>
      <c r="G286" s="131"/>
      <c r="H286" s="132"/>
      <c r="I286" s="133"/>
      <c r="J286" s="86"/>
      <c r="K286" s="134"/>
      <c r="L286" s="87"/>
      <c r="M286" s="135"/>
      <c r="N286" s="88"/>
    </row>
    <row r="287" spans="1:14" ht="26" customHeight="1">
      <c r="A287" s="138"/>
      <c r="B287" s="138"/>
      <c r="C287" s="127"/>
      <c r="D287" s="128"/>
      <c r="E287" s="129"/>
      <c r="F287" s="130"/>
      <c r="G287" s="131"/>
      <c r="H287" s="132"/>
      <c r="I287" s="133"/>
      <c r="J287" s="86"/>
      <c r="K287" s="134"/>
      <c r="L287" s="87"/>
      <c r="M287" s="135"/>
      <c r="N287" s="88"/>
    </row>
    <row r="288" spans="1:14" ht="26" customHeight="1">
      <c r="A288" s="138"/>
      <c r="B288" s="140"/>
      <c r="C288" s="127"/>
      <c r="D288" s="128"/>
      <c r="E288" s="129"/>
      <c r="F288" s="130"/>
      <c r="G288" s="131"/>
      <c r="H288" s="132"/>
      <c r="I288" s="133"/>
      <c r="J288" s="86"/>
      <c r="K288" s="134"/>
      <c r="L288" s="87"/>
      <c r="M288" s="135"/>
      <c r="N288" s="88"/>
    </row>
    <row r="289" spans="1:14" ht="26" customHeight="1">
      <c r="A289" s="138"/>
      <c r="B289" s="137"/>
      <c r="C289" s="127"/>
      <c r="D289" s="128"/>
      <c r="E289" s="129"/>
      <c r="F289" s="130"/>
      <c r="G289" s="131"/>
      <c r="H289" s="132"/>
      <c r="I289" s="133"/>
      <c r="J289" s="86"/>
      <c r="K289" s="134"/>
      <c r="L289" s="87"/>
      <c r="M289" s="135"/>
      <c r="N289" s="88"/>
    </row>
    <row r="290" spans="1:14" ht="26" customHeight="1">
      <c r="A290" s="138"/>
      <c r="B290" s="137"/>
      <c r="C290" s="127"/>
      <c r="D290" s="128"/>
      <c r="E290" s="129"/>
      <c r="F290" s="130"/>
      <c r="G290" s="131"/>
      <c r="H290" s="132"/>
      <c r="I290" s="133"/>
      <c r="J290" s="86"/>
      <c r="K290" s="134"/>
      <c r="L290" s="87"/>
      <c r="M290" s="135"/>
      <c r="N290" s="88"/>
    </row>
    <row r="291" spans="1:14" ht="26" customHeight="1">
      <c r="A291" s="138"/>
      <c r="B291" s="137"/>
      <c r="C291" s="127"/>
      <c r="D291" s="128"/>
      <c r="E291" s="129"/>
      <c r="F291" s="130"/>
      <c r="G291" s="131"/>
      <c r="H291" s="132"/>
      <c r="I291" s="133"/>
      <c r="J291" s="86"/>
      <c r="K291" s="134"/>
      <c r="L291" s="87"/>
      <c r="M291" s="135"/>
      <c r="N291" s="88"/>
    </row>
    <row r="292" spans="1:14" ht="26" customHeight="1">
      <c r="A292" s="138"/>
      <c r="B292" s="137"/>
      <c r="C292" s="127"/>
      <c r="D292" s="128"/>
      <c r="E292" s="129"/>
      <c r="F292" s="130"/>
      <c r="G292" s="131"/>
      <c r="H292" s="132"/>
      <c r="I292" s="133"/>
      <c r="J292" s="86"/>
      <c r="K292" s="134"/>
      <c r="L292" s="87"/>
      <c r="M292" s="135"/>
      <c r="N292" s="88"/>
    </row>
    <row r="293" spans="1:14" ht="26" customHeight="1">
      <c r="A293" s="138"/>
      <c r="B293" s="137"/>
      <c r="C293" s="127"/>
      <c r="D293" s="128"/>
      <c r="E293" s="129"/>
      <c r="F293" s="130"/>
      <c r="G293" s="131"/>
      <c r="H293" s="132"/>
      <c r="I293" s="133"/>
      <c r="J293" s="86"/>
      <c r="K293" s="134"/>
      <c r="L293" s="87"/>
      <c r="M293" s="135"/>
      <c r="N293" s="88"/>
    </row>
    <row r="294" spans="1:14" ht="26" customHeight="1">
      <c r="A294" s="138"/>
      <c r="B294" s="137"/>
      <c r="C294" s="127"/>
      <c r="D294" s="128"/>
      <c r="E294" s="129"/>
      <c r="F294" s="130"/>
      <c r="G294" s="131"/>
      <c r="H294" s="132"/>
      <c r="I294" s="133"/>
      <c r="J294" s="86"/>
      <c r="K294" s="134"/>
      <c r="L294" s="87"/>
      <c r="M294" s="135"/>
      <c r="N294" s="88"/>
    </row>
    <row r="295" spans="1:14" ht="26" customHeight="1">
      <c r="A295" s="138"/>
      <c r="B295" s="137"/>
      <c r="C295" s="127"/>
      <c r="D295" s="128"/>
      <c r="E295" s="129"/>
      <c r="F295" s="130"/>
      <c r="G295" s="131"/>
      <c r="H295" s="132"/>
      <c r="I295" s="133"/>
      <c r="J295" s="86"/>
      <c r="K295" s="134"/>
      <c r="L295" s="87"/>
      <c r="M295" s="135"/>
      <c r="N295" s="88"/>
    </row>
    <row r="296" spans="1:14" ht="26" customHeight="1">
      <c r="A296" s="138"/>
      <c r="B296" s="137"/>
      <c r="C296" s="127"/>
      <c r="D296" s="128"/>
      <c r="E296" s="129"/>
      <c r="F296" s="130"/>
      <c r="G296" s="131"/>
      <c r="H296" s="132"/>
      <c r="I296" s="133"/>
      <c r="J296" s="86"/>
      <c r="K296" s="134"/>
      <c r="L296" s="87"/>
      <c r="M296" s="135"/>
      <c r="N296" s="88"/>
    </row>
    <row r="297" spans="1:14" ht="26" customHeight="1">
      <c r="A297" s="138"/>
      <c r="B297" s="137"/>
      <c r="C297" s="127"/>
      <c r="D297" s="128"/>
      <c r="E297" s="129"/>
      <c r="F297" s="130"/>
      <c r="G297" s="131"/>
      <c r="H297" s="132"/>
      <c r="I297" s="133"/>
      <c r="J297" s="86"/>
      <c r="K297" s="134"/>
      <c r="L297" s="87"/>
      <c r="M297" s="135"/>
      <c r="N297" s="88"/>
    </row>
    <row r="298" spans="1:14" ht="26" customHeight="1">
      <c r="A298" s="138"/>
      <c r="B298" s="137"/>
      <c r="C298" s="127"/>
      <c r="D298" s="128"/>
      <c r="E298" s="129"/>
      <c r="F298" s="130"/>
      <c r="G298" s="131"/>
      <c r="H298" s="132"/>
      <c r="I298" s="133"/>
      <c r="J298" s="86"/>
      <c r="K298" s="134"/>
      <c r="L298" s="87"/>
      <c r="M298" s="135"/>
      <c r="N298" s="88"/>
    </row>
    <row r="299" spans="1:14" ht="26" customHeight="1">
      <c r="A299" s="138"/>
      <c r="B299" s="137"/>
      <c r="C299" s="127"/>
      <c r="D299" s="128"/>
      <c r="E299" s="129"/>
      <c r="F299" s="130"/>
      <c r="G299" s="131"/>
      <c r="H299" s="132"/>
      <c r="I299" s="133"/>
      <c r="J299" s="86"/>
      <c r="K299" s="134"/>
      <c r="L299" s="87"/>
      <c r="M299" s="135"/>
      <c r="N299" s="88"/>
    </row>
    <row r="300" spans="1:14" ht="26" customHeight="1">
      <c r="A300" s="138"/>
      <c r="B300" s="137"/>
      <c r="C300" s="127"/>
      <c r="D300" s="128"/>
      <c r="E300" s="129"/>
      <c r="F300" s="130"/>
      <c r="G300" s="131"/>
      <c r="H300" s="132"/>
      <c r="I300" s="133"/>
      <c r="J300" s="86"/>
      <c r="K300" s="134"/>
      <c r="L300" s="87"/>
      <c r="M300" s="135"/>
      <c r="N300" s="88"/>
    </row>
    <row r="301" spans="1:14" ht="26" customHeight="1">
      <c r="A301" s="138"/>
      <c r="B301" s="137"/>
      <c r="C301" s="127"/>
      <c r="D301" s="128"/>
      <c r="E301" s="129"/>
      <c r="F301" s="130"/>
      <c r="G301" s="131"/>
      <c r="H301" s="132"/>
      <c r="I301" s="133"/>
      <c r="J301" s="86"/>
      <c r="K301" s="134"/>
      <c r="L301" s="87"/>
      <c r="M301" s="135"/>
      <c r="N301" s="88"/>
    </row>
    <row r="302" spans="1:14" ht="26" customHeight="1">
      <c r="A302" s="138"/>
      <c r="B302" s="137"/>
      <c r="C302" s="127"/>
      <c r="D302" s="128"/>
      <c r="E302" s="129"/>
      <c r="F302" s="130"/>
      <c r="G302" s="131"/>
      <c r="H302" s="132"/>
      <c r="I302" s="133"/>
      <c r="J302" s="86"/>
      <c r="K302" s="134"/>
      <c r="L302" s="87"/>
      <c r="M302" s="135"/>
      <c r="N302" s="88"/>
    </row>
    <row r="303" spans="1:14" ht="26" customHeight="1">
      <c r="A303" s="138"/>
      <c r="B303" s="137"/>
      <c r="C303" s="127"/>
      <c r="D303" s="128"/>
      <c r="E303" s="129"/>
      <c r="F303" s="130"/>
      <c r="G303" s="131"/>
      <c r="H303" s="132"/>
      <c r="I303" s="133"/>
      <c r="J303" s="86"/>
      <c r="K303" s="134"/>
      <c r="L303" s="87"/>
      <c r="M303" s="135"/>
      <c r="N303" s="88"/>
    </row>
    <row r="304" spans="1:14" ht="26" customHeight="1">
      <c r="A304" s="138"/>
      <c r="B304" s="137"/>
      <c r="C304" s="127"/>
      <c r="D304" s="128"/>
      <c r="E304" s="129"/>
      <c r="F304" s="130"/>
      <c r="G304" s="131"/>
      <c r="H304" s="132"/>
      <c r="I304" s="133"/>
      <c r="J304" s="86"/>
      <c r="K304" s="134"/>
      <c r="L304" s="87"/>
      <c r="M304" s="135"/>
      <c r="N304" s="88"/>
    </row>
    <row r="305" spans="1:14" ht="26" customHeight="1">
      <c r="A305" s="138"/>
      <c r="B305" s="137"/>
      <c r="C305" s="127"/>
      <c r="D305" s="128"/>
      <c r="E305" s="129"/>
      <c r="F305" s="130"/>
      <c r="G305" s="131"/>
      <c r="H305" s="132"/>
      <c r="I305" s="133"/>
      <c r="J305" s="86"/>
      <c r="K305" s="134"/>
      <c r="L305" s="87"/>
      <c r="M305" s="135"/>
      <c r="N305" s="88"/>
    </row>
    <row r="306" spans="1:14" ht="26" customHeight="1">
      <c r="A306" s="138"/>
      <c r="B306" s="137"/>
      <c r="C306" s="127"/>
      <c r="D306" s="128"/>
      <c r="E306" s="129"/>
      <c r="F306" s="130"/>
      <c r="G306" s="131"/>
      <c r="H306" s="132"/>
      <c r="I306" s="133"/>
      <c r="J306" s="86"/>
      <c r="K306" s="134"/>
      <c r="L306" s="87"/>
      <c r="M306" s="135"/>
      <c r="N306" s="88"/>
    </row>
    <row r="307" spans="1:14" ht="26" customHeight="1">
      <c r="A307" s="138"/>
      <c r="B307" s="137"/>
      <c r="C307" s="127"/>
      <c r="D307" s="128"/>
      <c r="E307" s="129"/>
      <c r="F307" s="130"/>
      <c r="G307" s="131"/>
      <c r="H307" s="132"/>
      <c r="I307" s="133"/>
      <c r="J307" s="86"/>
      <c r="K307" s="134"/>
      <c r="L307" s="87"/>
      <c r="M307" s="135"/>
      <c r="N307" s="88"/>
    </row>
    <row r="308" spans="1:14" ht="26" customHeight="1">
      <c r="A308" s="138"/>
      <c r="B308" s="137"/>
      <c r="C308" s="127"/>
      <c r="D308" s="128"/>
      <c r="E308" s="129"/>
      <c r="F308" s="130"/>
      <c r="G308" s="131"/>
      <c r="H308" s="132"/>
      <c r="I308" s="133"/>
      <c r="J308" s="86"/>
      <c r="K308" s="134"/>
      <c r="L308" s="87"/>
      <c r="M308" s="135"/>
      <c r="N308" s="88"/>
    </row>
    <row r="309" spans="1:14" ht="26" customHeight="1">
      <c r="A309" s="138"/>
      <c r="B309" s="137"/>
      <c r="C309" s="127"/>
      <c r="D309" s="128"/>
      <c r="E309" s="129"/>
      <c r="F309" s="130"/>
      <c r="G309" s="131"/>
      <c r="H309" s="132"/>
      <c r="I309" s="133"/>
      <c r="J309" s="86"/>
      <c r="K309" s="134"/>
      <c r="L309" s="87"/>
      <c r="M309" s="135"/>
      <c r="N309" s="88"/>
    </row>
    <row r="310" spans="1:14" ht="26" customHeight="1">
      <c r="A310" s="138"/>
      <c r="B310" s="137"/>
      <c r="C310" s="127"/>
      <c r="D310" s="128"/>
      <c r="E310" s="129"/>
      <c r="F310" s="130"/>
      <c r="G310" s="131"/>
      <c r="H310" s="132"/>
      <c r="I310" s="133"/>
      <c r="J310" s="86"/>
      <c r="K310" s="134"/>
      <c r="L310" s="87"/>
      <c r="M310" s="135"/>
      <c r="N310" s="88"/>
    </row>
    <row r="311" spans="1:14" ht="26" customHeight="1">
      <c r="A311" s="138"/>
      <c r="B311" s="137"/>
      <c r="C311" s="127"/>
      <c r="D311" s="128"/>
      <c r="E311" s="129"/>
      <c r="F311" s="130"/>
      <c r="G311" s="131"/>
      <c r="H311" s="132"/>
      <c r="I311" s="133"/>
      <c r="J311" s="86"/>
      <c r="K311" s="134"/>
      <c r="L311" s="87"/>
      <c r="M311" s="135"/>
      <c r="N311" s="88"/>
    </row>
    <row r="312" spans="1:14" ht="26" customHeight="1">
      <c r="A312" s="138"/>
      <c r="B312" s="137"/>
      <c r="C312" s="127"/>
      <c r="D312" s="128"/>
      <c r="E312" s="129"/>
      <c r="F312" s="130"/>
      <c r="G312" s="131"/>
      <c r="H312" s="132"/>
      <c r="I312" s="133"/>
      <c r="J312" s="86"/>
      <c r="K312" s="134"/>
      <c r="L312" s="87"/>
      <c r="M312" s="135"/>
      <c r="N312" s="88"/>
    </row>
    <row r="313" spans="1:14" ht="26" customHeight="1">
      <c r="A313" s="138"/>
      <c r="B313" s="137"/>
      <c r="C313" s="127"/>
      <c r="D313" s="128"/>
      <c r="E313" s="129"/>
      <c r="F313" s="130"/>
      <c r="G313" s="131"/>
      <c r="H313" s="132"/>
      <c r="I313" s="133"/>
      <c r="J313" s="86"/>
      <c r="K313" s="134"/>
      <c r="L313" s="87"/>
      <c r="M313" s="135"/>
      <c r="N313" s="88"/>
    </row>
    <row r="314" spans="1:14" ht="26" customHeight="1">
      <c r="A314" s="138"/>
      <c r="B314" s="137"/>
      <c r="C314" s="127"/>
      <c r="D314" s="128"/>
      <c r="E314" s="129"/>
      <c r="F314" s="130"/>
      <c r="G314" s="131"/>
      <c r="H314" s="132"/>
      <c r="I314" s="133"/>
      <c r="J314" s="86"/>
      <c r="K314" s="134"/>
      <c r="L314" s="87"/>
      <c r="M314" s="135"/>
      <c r="N314" s="88"/>
    </row>
    <row r="315" spans="1:14" ht="26" customHeight="1">
      <c r="A315" s="138"/>
      <c r="B315" s="137"/>
      <c r="C315" s="127"/>
      <c r="D315" s="128"/>
      <c r="E315" s="129"/>
      <c r="F315" s="130"/>
      <c r="G315" s="131"/>
      <c r="H315" s="132"/>
      <c r="I315" s="133"/>
      <c r="J315" s="86"/>
      <c r="K315" s="134"/>
      <c r="L315" s="87"/>
      <c r="M315" s="135"/>
      <c r="N315" s="88"/>
    </row>
    <row r="316" spans="1:14" ht="26" customHeight="1">
      <c r="A316" s="138"/>
      <c r="B316" s="137"/>
      <c r="C316" s="127"/>
      <c r="D316" s="128"/>
      <c r="E316" s="129"/>
      <c r="F316" s="130"/>
      <c r="G316" s="131"/>
      <c r="H316" s="132"/>
      <c r="I316" s="133"/>
      <c r="J316" s="86"/>
      <c r="K316" s="134"/>
      <c r="L316" s="87"/>
      <c r="M316" s="135"/>
      <c r="N316" s="88"/>
    </row>
    <row r="317" spans="1:14" ht="26" customHeight="1">
      <c r="A317" s="138"/>
      <c r="B317" s="137"/>
      <c r="C317" s="127"/>
      <c r="D317" s="128"/>
      <c r="E317" s="129"/>
      <c r="F317" s="130"/>
      <c r="G317" s="131"/>
      <c r="H317" s="132"/>
      <c r="I317" s="133"/>
      <c r="J317" s="86"/>
      <c r="K317" s="134"/>
      <c r="L317" s="87"/>
      <c r="M317" s="135"/>
      <c r="N317" s="88"/>
    </row>
    <row r="318" spans="1:14" ht="26" customHeight="1">
      <c r="A318" s="138"/>
      <c r="B318" s="137" t="s">
        <v>15</v>
      </c>
      <c r="C318" s="127"/>
      <c r="D318" s="128"/>
      <c r="E318" s="129"/>
      <c r="F318" s="130"/>
      <c r="G318" s="131"/>
      <c r="H318" s="132"/>
      <c r="I318" s="133"/>
      <c r="J318" s="86"/>
      <c r="K318" s="134"/>
      <c r="L318" s="87"/>
      <c r="M318" s="135"/>
      <c r="N318" s="88"/>
    </row>
    <row r="319" spans="1:14" ht="26" customHeight="1">
      <c r="A319" s="138"/>
      <c r="B319" s="137" t="s">
        <v>15</v>
      </c>
      <c r="C319" s="127"/>
      <c r="D319" s="128"/>
      <c r="E319" s="129"/>
      <c r="F319" s="130"/>
      <c r="G319" s="131"/>
      <c r="H319" s="132"/>
      <c r="I319" s="133"/>
      <c r="J319" s="86"/>
      <c r="K319" s="134"/>
      <c r="L319" s="87"/>
      <c r="M319" s="135"/>
      <c r="N319" s="88"/>
    </row>
    <row r="320" spans="1:14" ht="26" customHeight="1">
      <c r="A320" s="138"/>
      <c r="B320" s="137" t="s">
        <v>15</v>
      </c>
      <c r="C320" s="127"/>
      <c r="D320" s="128"/>
      <c r="E320" s="129"/>
      <c r="F320" s="130"/>
      <c r="G320" s="131"/>
      <c r="H320" s="132"/>
      <c r="I320" s="133"/>
      <c r="J320" s="86"/>
      <c r="K320" s="134"/>
      <c r="L320" s="87"/>
      <c r="M320" s="135"/>
      <c r="N320" s="88"/>
    </row>
    <row r="321" spans="1:14" ht="26" customHeight="1">
      <c r="A321" s="138"/>
      <c r="B321" s="137" t="s">
        <v>15</v>
      </c>
      <c r="C321" s="127"/>
      <c r="D321" s="128"/>
      <c r="E321" s="129"/>
      <c r="F321" s="130"/>
      <c r="G321" s="131"/>
      <c r="H321" s="132"/>
      <c r="I321" s="133"/>
      <c r="J321" s="86"/>
      <c r="K321" s="134"/>
      <c r="L321" s="87"/>
      <c r="M321" s="135"/>
      <c r="N321" s="88"/>
    </row>
    <row r="322" spans="1:14" ht="26" customHeight="1">
      <c r="A322" s="138"/>
      <c r="B322" s="137" t="s">
        <v>15</v>
      </c>
      <c r="C322" s="127"/>
      <c r="D322" s="128"/>
      <c r="E322" s="129"/>
      <c r="F322" s="130"/>
      <c r="G322" s="131"/>
      <c r="H322" s="132"/>
      <c r="I322" s="133"/>
      <c r="J322" s="86"/>
      <c r="K322" s="134"/>
      <c r="L322" s="87"/>
      <c r="M322" s="135"/>
      <c r="N322" s="88"/>
    </row>
    <row r="323" spans="1:14" ht="26" customHeight="1">
      <c r="A323" s="138"/>
      <c r="B323" s="137" t="s">
        <v>15</v>
      </c>
      <c r="C323" s="127"/>
      <c r="D323" s="128"/>
      <c r="E323" s="129"/>
      <c r="F323" s="130"/>
      <c r="G323" s="131"/>
      <c r="H323" s="132"/>
      <c r="I323" s="133"/>
      <c r="J323" s="86"/>
      <c r="K323" s="134"/>
      <c r="L323" s="87"/>
      <c r="M323" s="135"/>
      <c r="N323" s="88"/>
    </row>
    <row r="324" spans="1:14" ht="26" customHeight="1">
      <c r="A324" s="138"/>
      <c r="B324" s="137" t="s">
        <v>15</v>
      </c>
      <c r="C324" s="127"/>
      <c r="D324" s="128"/>
      <c r="E324" s="129"/>
      <c r="F324" s="130"/>
      <c r="G324" s="131"/>
      <c r="H324" s="132"/>
      <c r="I324" s="133"/>
      <c r="J324" s="86"/>
      <c r="K324" s="134"/>
      <c r="L324" s="87"/>
      <c r="M324" s="135"/>
      <c r="N324" s="88"/>
    </row>
    <row r="325" spans="1:14" ht="26" customHeight="1">
      <c r="A325" s="138"/>
      <c r="B325" s="137" t="s">
        <v>15</v>
      </c>
      <c r="C325" s="127"/>
      <c r="D325" s="128"/>
      <c r="E325" s="129"/>
      <c r="F325" s="130"/>
      <c r="G325" s="131"/>
      <c r="H325" s="132"/>
      <c r="I325" s="133"/>
      <c r="J325" s="86"/>
      <c r="K325" s="134"/>
      <c r="L325" s="87"/>
      <c r="M325" s="135"/>
      <c r="N325" s="88"/>
    </row>
    <row r="326" spans="1:14" ht="26" customHeight="1">
      <c r="A326" s="138"/>
      <c r="B326" s="137" t="s">
        <v>15</v>
      </c>
      <c r="C326" s="127"/>
      <c r="D326" s="128"/>
      <c r="E326" s="129"/>
      <c r="F326" s="130"/>
      <c r="G326" s="131"/>
      <c r="H326" s="132"/>
      <c r="I326" s="133"/>
      <c r="J326" s="86"/>
      <c r="K326" s="134"/>
      <c r="L326" s="87"/>
      <c r="M326" s="135"/>
      <c r="N326" s="88"/>
    </row>
    <row r="327" spans="1:14" ht="26" customHeight="1">
      <c r="A327" s="138"/>
      <c r="B327" s="137" t="s">
        <v>15</v>
      </c>
      <c r="C327" s="127"/>
      <c r="D327" s="128"/>
      <c r="E327" s="129"/>
      <c r="F327" s="130"/>
      <c r="G327" s="131"/>
      <c r="H327" s="132"/>
      <c r="I327" s="133"/>
      <c r="J327" s="86"/>
      <c r="K327" s="134"/>
      <c r="L327" s="87"/>
      <c r="M327" s="135"/>
      <c r="N327" s="88"/>
    </row>
    <row r="328" spans="1:14" ht="26" customHeight="1">
      <c r="A328" s="138"/>
      <c r="B328" s="138"/>
      <c r="C328" s="127"/>
      <c r="D328" s="128"/>
      <c r="E328" s="129"/>
      <c r="F328" s="130"/>
      <c r="G328" s="131"/>
      <c r="H328" s="132"/>
      <c r="I328" s="133"/>
      <c r="J328" s="86"/>
      <c r="K328" s="134"/>
      <c r="L328" s="87"/>
      <c r="M328" s="135"/>
      <c r="N328" s="88"/>
    </row>
    <row r="329" spans="1:14" ht="26" customHeight="1">
      <c r="A329" s="138"/>
      <c r="B329" s="138"/>
      <c r="C329" s="127"/>
      <c r="D329" s="128"/>
      <c r="E329" s="129"/>
      <c r="F329" s="130"/>
      <c r="G329" s="131"/>
      <c r="H329" s="132"/>
      <c r="I329" s="133"/>
      <c r="J329" s="86"/>
      <c r="K329" s="134"/>
      <c r="L329" s="87"/>
      <c r="M329" s="135"/>
      <c r="N329" s="88"/>
    </row>
    <row r="330" spans="1:14" ht="26" customHeight="1">
      <c r="A330" s="138"/>
      <c r="B330" s="140"/>
      <c r="C330" s="127"/>
      <c r="D330" s="128"/>
      <c r="E330" s="129"/>
      <c r="F330" s="130"/>
      <c r="G330" s="131"/>
      <c r="H330" s="132"/>
      <c r="I330" s="133"/>
      <c r="J330" s="86"/>
      <c r="K330" s="134"/>
      <c r="L330" s="87"/>
      <c r="M330" s="135"/>
      <c r="N330" s="88"/>
    </row>
    <row r="331" spans="1:14" ht="26" customHeight="1">
      <c r="A331" s="138"/>
      <c r="B331" s="137"/>
      <c r="C331" s="127"/>
      <c r="D331" s="128"/>
      <c r="E331" s="129"/>
      <c r="F331" s="130"/>
      <c r="G331" s="131"/>
      <c r="H331" s="132"/>
      <c r="I331" s="133"/>
      <c r="J331" s="86"/>
      <c r="K331" s="134"/>
      <c r="L331" s="87"/>
      <c r="M331" s="135"/>
      <c r="N331" s="88"/>
    </row>
    <row r="332" spans="1:14" ht="26" customHeight="1">
      <c r="A332" s="138"/>
      <c r="B332" s="137"/>
      <c r="C332" s="127"/>
      <c r="D332" s="128"/>
      <c r="E332" s="129"/>
      <c r="F332" s="130"/>
      <c r="G332" s="131"/>
      <c r="H332" s="132"/>
      <c r="I332" s="133"/>
      <c r="J332" s="86"/>
      <c r="K332" s="134"/>
      <c r="L332" s="87"/>
      <c r="M332" s="135"/>
      <c r="N332" s="88"/>
    </row>
    <row r="333" spans="1:14" ht="26" customHeight="1">
      <c r="A333" s="138"/>
      <c r="B333" s="137"/>
      <c r="C333" s="127"/>
      <c r="D333" s="128"/>
      <c r="E333" s="129"/>
      <c r="F333" s="130"/>
      <c r="G333" s="131"/>
      <c r="H333" s="132"/>
      <c r="I333" s="133"/>
      <c r="J333" s="86"/>
      <c r="K333" s="134"/>
      <c r="L333" s="87"/>
      <c r="M333" s="135"/>
      <c r="N333" s="88"/>
    </row>
    <row r="334" spans="1:14" ht="26" customHeight="1">
      <c r="A334" s="138"/>
      <c r="B334" s="137"/>
      <c r="C334" s="127"/>
      <c r="D334" s="128"/>
      <c r="E334" s="129"/>
      <c r="F334" s="130"/>
      <c r="G334" s="131"/>
      <c r="H334" s="132"/>
      <c r="I334" s="133"/>
      <c r="J334" s="86"/>
      <c r="K334" s="134"/>
      <c r="L334" s="87"/>
      <c r="M334" s="135"/>
      <c r="N334" s="88"/>
    </row>
    <row r="335" spans="1:14" ht="26" customHeight="1">
      <c r="A335" s="138"/>
      <c r="B335" s="137"/>
      <c r="C335" s="127"/>
      <c r="D335" s="128"/>
      <c r="E335" s="129"/>
      <c r="F335" s="130"/>
      <c r="G335" s="131"/>
      <c r="H335" s="132"/>
      <c r="I335" s="133"/>
      <c r="J335" s="86"/>
      <c r="K335" s="134"/>
      <c r="L335" s="87"/>
      <c r="M335" s="135"/>
      <c r="N335" s="88"/>
    </row>
    <row r="336" spans="1:14" ht="26" customHeight="1">
      <c r="A336" s="138"/>
      <c r="B336" s="137"/>
      <c r="C336" s="127"/>
      <c r="D336" s="128"/>
      <c r="E336" s="129"/>
      <c r="F336" s="130"/>
      <c r="G336" s="131"/>
      <c r="H336" s="132"/>
      <c r="I336" s="133"/>
      <c r="J336" s="86"/>
      <c r="K336" s="134"/>
      <c r="L336" s="87"/>
      <c r="M336" s="135"/>
      <c r="N336" s="88"/>
    </row>
    <row r="337" spans="1:14" ht="26" customHeight="1">
      <c r="A337" s="138"/>
      <c r="B337" s="137"/>
      <c r="C337" s="127"/>
      <c r="D337" s="128"/>
      <c r="E337" s="129"/>
      <c r="F337" s="130"/>
      <c r="G337" s="131"/>
      <c r="H337" s="132"/>
      <c r="I337" s="133"/>
      <c r="J337" s="86"/>
      <c r="K337" s="134"/>
      <c r="L337" s="87"/>
      <c r="M337" s="135"/>
      <c r="N337" s="88"/>
    </row>
    <row r="338" spans="1:14" ht="26" customHeight="1">
      <c r="A338" s="138"/>
      <c r="B338" s="137"/>
      <c r="C338" s="127"/>
      <c r="D338" s="128"/>
      <c r="E338" s="129"/>
      <c r="F338" s="130"/>
      <c r="G338" s="131"/>
      <c r="H338" s="132"/>
      <c r="I338" s="133"/>
      <c r="J338" s="86"/>
      <c r="K338" s="134"/>
      <c r="L338" s="87"/>
      <c r="M338" s="135"/>
      <c r="N338" s="88"/>
    </row>
    <row r="339" spans="1:14" ht="26" customHeight="1">
      <c r="A339" s="138"/>
      <c r="B339" s="137"/>
      <c r="C339" s="127"/>
      <c r="D339" s="128"/>
      <c r="E339" s="129"/>
      <c r="F339" s="130"/>
      <c r="G339" s="131"/>
      <c r="H339" s="132"/>
      <c r="I339" s="133"/>
      <c r="J339" s="86"/>
      <c r="K339" s="134"/>
      <c r="L339" s="87"/>
      <c r="M339" s="135"/>
      <c r="N339" s="88"/>
    </row>
    <row r="340" spans="1:14" ht="26" customHeight="1">
      <c r="A340" s="138"/>
      <c r="B340" s="137"/>
      <c r="C340" s="127"/>
      <c r="D340" s="128"/>
      <c r="E340" s="129"/>
      <c r="F340" s="130"/>
      <c r="G340" s="131"/>
      <c r="H340" s="132"/>
      <c r="I340" s="133"/>
      <c r="J340" s="86"/>
      <c r="K340" s="134"/>
      <c r="L340" s="87"/>
      <c r="M340" s="135"/>
      <c r="N340" s="88"/>
    </row>
    <row r="341" spans="1:14" ht="26" customHeight="1">
      <c r="A341" s="138"/>
      <c r="B341" s="137"/>
      <c r="C341" s="127"/>
      <c r="D341" s="128"/>
      <c r="E341" s="129"/>
      <c r="F341" s="130"/>
      <c r="G341" s="131"/>
      <c r="H341" s="132"/>
      <c r="I341" s="133"/>
      <c r="J341" s="86"/>
      <c r="K341" s="134"/>
      <c r="L341" s="87"/>
      <c r="M341" s="135"/>
      <c r="N341" s="88"/>
    </row>
    <row r="342" spans="1:14" ht="26" customHeight="1">
      <c r="A342" s="138"/>
      <c r="B342" s="137"/>
      <c r="C342" s="127"/>
      <c r="D342" s="128"/>
      <c r="E342" s="129"/>
      <c r="F342" s="130"/>
      <c r="G342" s="131"/>
      <c r="H342" s="132"/>
      <c r="I342" s="133"/>
      <c r="J342" s="86"/>
      <c r="K342" s="134"/>
      <c r="L342" s="87"/>
      <c r="M342" s="135"/>
      <c r="N342" s="88"/>
    </row>
    <row r="343" spans="1:14" ht="26" customHeight="1">
      <c r="A343" s="138"/>
      <c r="B343" s="137"/>
      <c r="C343" s="127"/>
      <c r="D343" s="128"/>
      <c r="E343" s="129"/>
      <c r="F343" s="130"/>
      <c r="G343" s="131"/>
      <c r="H343" s="132"/>
      <c r="I343" s="133"/>
      <c r="J343" s="86"/>
      <c r="K343" s="134"/>
      <c r="L343" s="87"/>
      <c r="M343" s="135"/>
      <c r="N343" s="88"/>
    </row>
    <row r="344" spans="1:14" ht="26" customHeight="1">
      <c r="A344" s="138"/>
      <c r="B344" s="137"/>
      <c r="C344" s="127"/>
      <c r="D344" s="128"/>
      <c r="E344" s="129"/>
      <c r="F344" s="130"/>
      <c r="G344" s="131"/>
      <c r="H344" s="132"/>
      <c r="I344" s="133"/>
      <c r="J344" s="86"/>
      <c r="K344" s="134"/>
      <c r="L344" s="87"/>
      <c r="M344" s="135"/>
      <c r="N344" s="88"/>
    </row>
    <row r="345" spans="1:14" ht="26" customHeight="1">
      <c r="A345" s="138"/>
      <c r="B345" s="137"/>
      <c r="C345" s="127"/>
      <c r="D345" s="128"/>
      <c r="E345" s="129"/>
      <c r="F345" s="130"/>
      <c r="G345" s="131"/>
      <c r="H345" s="132"/>
      <c r="I345" s="133"/>
      <c r="J345" s="86"/>
      <c r="K345" s="134"/>
      <c r="L345" s="87"/>
      <c r="M345" s="135"/>
      <c r="N345" s="88"/>
    </row>
    <row r="346" spans="1:14" ht="26" customHeight="1">
      <c r="A346" s="138"/>
      <c r="B346" s="137" t="s">
        <v>15</v>
      </c>
      <c r="C346" s="127"/>
      <c r="D346" s="128"/>
      <c r="E346" s="129"/>
      <c r="F346" s="130"/>
      <c r="G346" s="131"/>
      <c r="H346" s="132"/>
      <c r="I346" s="133"/>
      <c r="J346" s="86"/>
      <c r="K346" s="134"/>
      <c r="L346" s="87"/>
      <c r="M346" s="135"/>
      <c r="N346" s="88"/>
    </row>
    <row r="347" spans="1:14" ht="26" customHeight="1">
      <c r="A347" s="138"/>
      <c r="B347" s="137" t="s">
        <v>15</v>
      </c>
      <c r="C347" s="127"/>
      <c r="D347" s="128"/>
      <c r="E347" s="129"/>
      <c r="F347" s="130"/>
      <c r="G347" s="131"/>
      <c r="H347" s="132"/>
      <c r="I347" s="133"/>
      <c r="J347" s="86"/>
      <c r="K347" s="134"/>
      <c r="L347" s="87"/>
      <c r="M347" s="135"/>
      <c r="N347" s="88"/>
    </row>
    <row r="348" spans="1:14" ht="26" customHeight="1">
      <c r="A348" s="138"/>
      <c r="B348" s="137" t="s">
        <v>15</v>
      </c>
      <c r="C348" s="127"/>
      <c r="D348" s="128"/>
      <c r="E348" s="129"/>
      <c r="F348" s="130"/>
      <c r="G348" s="131"/>
      <c r="H348" s="132"/>
      <c r="I348" s="133"/>
      <c r="J348" s="86"/>
      <c r="K348" s="134"/>
      <c r="L348" s="87"/>
      <c r="M348" s="135"/>
      <c r="N348" s="88"/>
    </row>
    <row r="349" spans="1:14" ht="26" customHeight="1">
      <c r="A349" s="138"/>
      <c r="B349" s="137" t="s">
        <v>15</v>
      </c>
      <c r="C349" s="127"/>
      <c r="D349" s="128"/>
      <c r="E349" s="129"/>
      <c r="F349" s="130"/>
      <c r="G349" s="131"/>
      <c r="H349" s="132"/>
      <c r="I349" s="133"/>
      <c r="J349" s="86"/>
      <c r="K349" s="134"/>
      <c r="L349" s="87"/>
      <c r="M349" s="135"/>
      <c r="N349" s="88"/>
    </row>
    <row r="350" spans="1:14" ht="26" customHeight="1">
      <c r="A350" s="138"/>
      <c r="B350" s="137" t="s">
        <v>15</v>
      </c>
      <c r="C350" s="127"/>
      <c r="D350" s="128"/>
      <c r="E350" s="129"/>
      <c r="F350" s="130"/>
      <c r="G350" s="131"/>
      <c r="H350" s="132"/>
      <c r="I350" s="133"/>
      <c r="J350" s="86"/>
      <c r="K350" s="134"/>
      <c r="L350" s="87"/>
      <c r="M350" s="135"/>
      <c r="N350" s="88"/>
    </row>
    <row r="351" spans="1:14" ht="26" customHeight="1">
      <c r="A351" s="138"/>
      <c r="B351" s="137" t="s">
        <v>15</v>
      </c>
      <c r="C351" s="127"/>
      <c r="D351" s="128"/>
      <c r="E351" s="129"/>
      <c r="F351" s="130"/>
      <c r="G351" s="131"/>
      <c r="H351" s="132"/>
      <c r="I351" s="133"/>
      <c r="J351" s="86"/>
      <c r="K351" s="134"/>
      <c r="L351" s="87"/>
      <c r="M351" s="135"/>
      <c r="N351" s="88"/>
    </row>
    <row r="352" spans="1:14" ht="26" customHeight="1">
      <c r="A352" s="138"/>
      <c r="B352" s="137" t="s">
        <v>15</v>
      </c>
      <c r="C352" s="127"/>
      <c r="D352" s="128"/>
      <c r="E352" s="129"/>
      <c r="F352" s="130"/>
      <c r="G352" s="131"/>
      <c r="H352" s="132"/>
      <c r="I352" s="133"/>
      <c r="J352" s="86"/>
      <c r="K352" s="134"/>
      <c r="L352" s="87"/>
      <c r="M352" s="135"/>
      <c r="N352" s="88"/>
    </row>
    <row r="353" spans="1:14" ht="26" customHeight="1">
      <c r="A353" s="138"/>
      <c r="B353" s="137" t="s">
        <v>15</v>
      </c>
      <c r="C353" s="127"/>
      <c r="D353" s="128"/>
      <c r="E353" s="129"/>
      <c r="F353" s="130"/>
      <c r="G353" s="131"/>
      <c r="H353" s="132"/>
      <c r="I353" s="133"/>
      <c r="J353" s="86"/>
      <c r="K353" s="134"/>
      <c r="L353" s="87"/>
      <c r="M353" s="135"/>
      <c r="N353" s="88"/>
    </row>
    <row r="354" spans="1:14" ht="26" customHeight="1">
      <c r="A354" s="138"/>
      <c r="B354" s="137" t="s">
        <v>15</v>
      </c>
      <c r="C354" s="127"/>
      <c r="D354" s="128"/>
      <c r="E354" s="129"/>
      <c r="F354" s="130"/>
      <c r="G354" s="131"/>
      <c r="H354" s="132"/>
      <c r="I354" s="133"/>
      <c r="J354" s="86"/>
      <c r="K354" s="134"/>
      <c r="L354" s="87"/>
      <c r="M354" s="135"/>
      <c r="N354" s="88"/>
    </row>
    <row r="355" spans="1:14" ht="26" customHeight="1">
      <c r="A355" s="138"/>
      <c r="B355" s="137" t="s">
        <v>15</v>
      </c>
      <c r="C355" s="127"/>
      <c r="D355" s="128"/>
      <c r="E355" s="129"/>
      <c r="F355" s="130"/>
      <c r="G355" s="131"/>
      <c r="H355" s="132"/>
      <c r="I355" s="133"/>
      <c r="J355" s="86"/>
      <c r="K355" s="134"/>
      <c r="L355" s="87"/>
      <c r="M355" s="135"/>
      <c r="N355" s="88"/>
    </row>
    <row r="356" spans="1:14" ht="26" customHeight="1">
      <c r="A356" s="138"/>
      <c r="B356" s="138"/>
      <c r="C356" s="127"/>
      <c r="D356" s="128"/>
      <c r="E356" s="129"/>
      <c r="F356" s="130"/>
      <c r="G356" s="131"/>
      <c r="H356" s="132"/>
      <c r="I356" s="133"/>
      <c r="J356" s="86"/>
      <c r="K356" s="134"/>
      <c r="L356" s="87"/>
      <c r="M356" s="135"/>
      <c r="N356" s="88"/>
    </row>
    <row r="357" spans="1:14" ht="26" customHeight="1">
      <c r="A357" s="138"/>
      <c r="B357" s="138"/>
      <c r="C357" s="127"/>
      <c r="D357" s="128"/>
      <c r="E357" s="129"/>
      <c r="F357" s="130"/>
      <c r="G357" s="131"/>
      <c r="H357" s="132"/>
      <c r="I357" s="133"/>
      <c r="J357" s="86"/>
      <c r="K357" s="134"/>
      <c r="L357" s="87"/>
      <c r="M357" s="135"/>
      <c r="N357" s="88"/>
    </row>
    <row r="358" spans="1:14" ht="26" customHeight="1">
      <c r="A358" s="138"/>
      <c r="B358" s="140"/>
      <c r="C358" s="127"/>
      <c r="D358" s="128"/>
      <c r="E358" s="129"/>
      <c r="F358" s="130"/>
      <c r="G358" s="131"/>
      <c r="H358" s="132"/>
      <c r="I358" s="133"/>
      <c r="J358" s="86"/>
      <c r="K358" s="134"/>
      <c r="L358" s="87"/>
      <c r="M358" s="135"/>
      <c r="N358" s="88"/>
    </row>
    <row r="359" spans="1:14" ht="26" customHeight="1">
      <c r="A359" s="138"/>
      <c r="B359" s="137"/>
      <c r="C359" s="127"/>
      <c r="D359" s="128"/>
      <c r="E359" s="129"/>
      <c r="F359" s="130"/>
      <c r="G359" s="131"/>
      <c r="H359" s="132"/>
      <c r="I359" s="133"/>
      <c r="J359" s="86"/>
      <c r="K359" s="134"/>
      <c r="L359" s="87"/>
      <c r="M359" s="135"/>
      <c r="N359" s="88"/>
    </row>
    <row r="360" spans="1:14" ht="26" customHeight="1">
      <c r="A360" s="138"/>
      <c r="B360" s="137"/>
      <c r="C360" s="127"/>
      <c r="D360" s="128"/>
      <c r="E360" s="129"/>
      <c r="F360" s="130"/>
      <c r="G360" s="131"/>
      <c r="H360" s="132"/>
      <c r="I360" s="133"/>
      <c r="J360" s="86"/>
      <c r="K360" s="134"/>
      <c r="L360" s="87"/>
      <c r="M360" s="135"/>
      <c r="N360" s="88"/>
    </row>
    <row r="361" spans="1:14" ht="26" customHeight="1">
      <c r="A361" s="138"/>
      <c r="B361" s="137"/>
      <c r="C361" s="127"/>
      <c r="D361" s="128"/>
      <c r="E361" s="129"/>
      <c r="F361" s="130"/>
      <c r="G361" s="131"/>
      <c r="H361" s="132"/>
      <c r="I361" s="133"/>
      <c r="J361" s="86"/>
      <c r="K361" s="134"/>
      <c r="L361" s="87"/>
      <c r="M361" s="135"/>
      <c r="N361" s="88"/>
    </row>
    <row r="362" spans="1:14" ht="26" customHeight="1">
      <c r="A362" s="138"/>
      <c r="B362" s="137"/>
      <c r="C362" s="127"/>
      <c r="D362" s="128"/>
      <c r="E362" s="129"/>
      <c r="F362" s="130"/>
      <c r="G362" s="131"/>
      <c r="H362" s="132"/>
      <c r="I362" s="133"/>
      <c r="J362" s="86"/>
      <c r="K362" s="134"/>
      <c r="L362" s="87"/>
      <c r="M362" s="135"/>
      <c r="N362" s="88"/>
    </row>
    <row r="363" spans="1:14" ht="26" customHeight="1">
      <c r="A363" s="138"/>
      <c r="B363" s="137"/>
      <c r="C363" s="127"/>
      <c r="D363" s="128"/>
      <c r="E363" s="129"/>
      <c r="F363" s="130"/>
      <c r="G363" s="131"/>
      <c r="H363" s="132"/>
      <c r="I363" s="133"/>
      <c r="J363" s="86"/>
      <c r="K363" s="134"/>
      <c r="L363" s="87"/>
      <c r="M363" s="135"/>
      <c r="N363" s="88"/>
    </row>
    <row r="364" spans="1:14" ht="26" customHeight="1">
      <c r="A364" s="138"/>
      <c r="B364" s="137"/>
      <c r="C364" s="127"/>
      <c r="D364" s="128"/>
      <c r="E364" s="129"/>
      <c r="F364" s="130"/>
      <c r="G364" s="131"/>
      <c r="H364" s="132"/>
      <c r="I364" s="133"/>
      <c r="J364" s="86"/>
      <c r="K364" s="134"/>
      <c r="L364" s="87"/>
      <c r="M364" s="135"/>
      <c r="N364" s="88"/>
    </row>
    <row r="365" spans="1:14" ht="26" customHeight="1">
      <c r="A365" s="138"/>
      <c r="B365" s="137"/>
      <c r="C365" s="127"/>
      <c r="D365" s="128"/>
      <c r="E365" s="129"/>
      <c r="F365" s="130"/>
      <c r="G365" s="131"/>
      <c r="H365" s="132"/>
      <c r="I365" s="133"/>
      <c r="J365" s="86"/>
      <c r="K365" s="134"/>
      <c r="L365" s="87"/>
      <c r="M365" s="135"/>
      <c r="N365" s="88"/>
    </row>
    <row r="366" spans="1:14" ht="26" customHeight="1">
      <c r="A366" s="138"/>
      <c r="B366" s="137"/>
      <c r="C366" s="127"/>
      <c r="D366" s="128"/>
      <c r="E366" s="129"/>
      <c r="F366" s="130"/>
      <c r="G366" s="131"/>
      <c r="H366" s="132"/>
      <c r="I366" s="133"/>
      <c r="J366" s="86"/>
      <c r="K366" s="134"/>
      <c r="L366" s="87"/>
      <c r="M366" s="135"/>
      <c r="N366" s="88"/>
    </row>
    <row r="367" spans="1:14" ht="26" customHeight="1">
      <c r="A367" s="138"/>
      <c r="B367" s="137"/>
      <c r="C367" s="127"/>
      <c r="D367" s="128"/>
      <c r="E367" s="129"/>
      <c r="F367" s="130"/>
      <c r="G367" s="131"/>
      <c r="H367" s="132"/>
      <c r="I367" s="133"/>
      <c r="J367" s="86"/>
      <c r="K367" s="134"/>
      <c r="L367" s="87"/>
      <c r="M367" s="135"/>
      <c r="N367" s="88"/>
    </row>
    <row r="368" spans="1:14" ht="26" customHeight="1">
      <c r="A368" s="138"/>
      <c r="B368" s="137"/>
      <c r="C368" s="127"/>
      <c r="D368" s="128"/>
      <c r="E368" s="129"/>
      <c r="F368" s="130"/>
      <c r="G368" s="131"/>
      <c r="H368" s="132"/>
      <c r="I368" s="133"/>
      <c r="J368" s="86"/>
      <c r="K368" s="134"/>
      <c r="L368" s="87"/>
      <c r="M368" s="135"/>
      <c r="N368" s="88"/>
    </row>
    <row r="369" spans="1:14" ht="26" customHeight="1">
      <c r="A369" s="138"/>
      <c r="B369" s="137"/>
      <c r="C369" s="127"/>
      <c r="D369" s="128"/>
      <c r="E369" s="129"/>
      <c r="F369" s="130"/>
      <c r="G369" s="131"/>
      <c r="H369" s="132"/>
      <c r="I369" s="133"/>
      <c r="J369" s="86"/>
      <c r="K369" s="134"/>
      <c r="L369" s="87"/>
      <c r="M369" s="135"/>
      <c r="N369" s="88"/>
    </row>
    <row r="370" spans="1:14" ht="26" customHeight="1">
      <c r="A370" s="138"/>
      <c r="B370" s="137"/>
      <c r="C370" s="127"/>
      <c r="D370" s="128"/>
      <c r="E370" s="129"/>
      <c r="F370" s="130"/>
      <c r="G370" s="131"/>
      <c r="H370" s="132"/>
      <c r="I370" s="133"/>
      <c r="J370" s="86"/>
      <c r="K370" s="134"/>
      <c r="L370" s="87"/>
      <c r="M370" s="135"/>
      <c r="N370" s="88"/>
    </row>
    <row r="371" spans="1:14" ht="26" customHeight="1">
      <c r="A371" s="138"/>
      <c r="B371" s="137"/>
      <c r="C371" s="127"/>
      <c r="D371" s="128"/>
      <c r="E371" s="129"/>
      <c r="F371" s="130"/>
      <c r="G371" s="131"/>
      <c r="H371" s="132"/>
      <c r="I371" s="133"/>
      <c r="J371" s="86"/>
      <c r="K371" s="134"/>
      <c r="L371" s="87"/>
      <c r="M371" s="135"/>
      <c r="N371" s="88"/>
    </row>
    <row r="372" spans="1:14" ht="26" customHeight="1">
      <c r="A372" s="138"/>
      <c r="B372" s="137"/>
      <c r="C372" s="127"/>
      <c r="D372" s="128"/>
      <c r="E372" s="129"/>
      <c r="F372" s="130"/>
      <c r="G372" s="131"/>
      <c r="H372" s="132"/>
      <c r="I372" s="133"/>
      <c r="J372" s="86"/>
      <c r="K372" s="134"/>
      <c r="L372" s="87"/>
      <c r="M372" s="135"/>
      <c r="N372" s="88"/>
    </row>
    <row r="373" spans="1:14" ht="26" customHeight="1">
      <c r="A373" s="138"/>
      <c r="B373" s="137"/>
      <c r="C373" s="127"/>
      <c r="D373" s="128"/>
      <c r="E373" s="129"/>
      <c r="F373" s="130"/>
      <c r="G373" s="131"/>
      <c r="H373" s="132"/>
      <c r="I373" s="133"/>
      <c r="J373" s="86"/>
      <c r="K373" s="134"/>
      <c r="L373" s="87"/>
      <c r="M373" s="135"/>
      <c r="N373" s="88"/>
    </row>
    <row r="374" spans="1:14">
      <c r="D374" s="124"/>
      <c r="E374" s="124"/>
      <c r="F374" s="124"/>
      <c r="G374" s="124"/>
      <c r="H374" s="124"/>
      <c r="I374" s="124"/>
      <c r="J374" s="152"/>
      <c r="K374" s="124"/>
    </row>
    <row r="375" spans="1:14">
      <c r="D375" s="124"/>
      <c r="E375" s="124"/>
      <c r="F375" s="124"/>
      <c r="G375" s="124"/>
      <c r="H375" s="124"/>
      <c r="I375" s="124"/>
      <c r="J375" s="152"/>
      <c r="K375" s="124"/>
    </row>
    <row r="376" spans="1:14">
      <c r="D376" s="124"/>
      <c r="E376" s="124"/>
      <c r="F376" s="124"/>
      <c r="G376" s="124"/>
      <c r="H376" s="124"/>
      <c r="I376" s="124"/>
      <c r="J376" s="152"/>
      <c r="K376" s="124"/>
    </row>
    <row r="377" spans="1:14">
      <c r="D377" s="124"/>
      <c r="E377" s="124"/>
      <c r="F377" s="124"/>
      <c r="G377" s="124"/>
      <c r="H377" s="124"/>
      <c r="I377" s="124"/>
      <c r="J377" s="152"/>
      <c r="K377" s="124"/>
    </row>
    <row r="378" spans="1:14">
      <c r="D378" s="124"/>
      <c r="E378" s="124"/>
      <c r="F378" s="124"/>
      <c r="G378" s="124"/>
      <c r="H378" s="124"/>
      <c r="I378" s="124"/>
      <c r="J378" s="152"/>
      <c r="K378" s="124"/>
    </row>
    <row r="379" spans="1:14">
      <c r="D379" s="124"/>
      <c r="E379" s="124"/>
      <c r="F379" s="124"/>
      <c r="G379" s="124"/>
      <c r="H379" s="124"/>
      <c r="I379" s="124"/>
      <c r="J379" s="152"/>
      <c r="K379" s="124"/>
    </row>
    <row r="380" spans="1:14">
      <c r="D380" s="124"/>
      <c r="E380" s="124"/>
      <c r="F380" s="124"/>
      <c r="G380" s="124"/>
      <c r="H380" s="124"/>
      <c r="I380" s="124"/>
      <c r="J380" s="152"/>
      <c r="K380" s="124"/>
    </row>
    <row r="381" spans="1:14">
      <c r="D381" s="124"/>
      <c r="E381" s="124"/>
      <c r="F381" s="124"/>
      <c r="G381" s="124"/>
      <c r="H381" s="124"/>
      <c r="I381" s="124"/>
      <c r="J381" s="152"/>
      <c r="K381" s="124"/>
    </row>
    <row r="382" spans="1:14">
      <c r="D382" s="124"/>
      <c r="E382" s="124"/>
      <c r="F382" s="124"/>
      <c r="G382" s="124"/>
      <c r="H382" s="124"/>
      <c r="I382" s="124"/>
      <c r="J382" s="152"/>
      <c r="K382" s="124"/>
    </row>
    <row r="383" spans="1:14">
      <c r="D383" s="124"/>
      <c r="E383" s="124"/>
      <c r="F383" s="124"/>
      <c r="G383" s="124"/>
      <c r="H383" s="124"/>
      <c r="I383" s="124"/>
      <c r="J383" s="152"/>
      <c r="K383" s="124"/>
    </row>
    <row r="384" spans="1:14">
      <c r="D384" s="124"/>
      <c r="E384" s="124"/>
      <c r="F384" s="124"/>
      <c r="G384" s="124"/>
      <c r="H384" s="124"/>
      <c r="I384" s="124"/>
      <c r="J384" s="152"/>
      <c r="K384" s="124"/>
    </row>
    <row r="385" spans="4:11">
      <c r="D385" s="124"/>
      <c r="E385" s="124"/>
      <c r="F385" s="124"/>
      <c r="G385" s="124"/>
      <c r="H385" s="124"/>
      <c r="I385" s="124"/>
      <c r="J385" s="152"/>
      <c r="K385" s="124"/>
    </row>
    <row r="386" spans="4:11">
      <c r="D386" s="124"/>
      <c r="E386" s="124"/>
      <c r="F386" s="124"/>
      <c r="G386" s="124"/>
      <c r="H386" s="124"/>
      <c r="I386" s="124"/>
      <c r="J386" s="152"/>
      <c r="K386" s="124"/>
    </row>
    <row r="387" spans="4:11">
      <c r="D387" s="124"/>
      <c r="E387" s="124"/>
      <c r="F387" s="124"/>
      <c r="G387" s="124"/>
      <c r="H387" s="124"/>
      <c r="I387" s="124"/>
      <c r="J387" s="152"/>
      <c r="K387" s="124"/>
    </row>
    <row r="388" spans="4:11">
      <c r="D388" s="124"/>
      <c r="E388" s="124"/>
      <c r="F388" s="124"/>
      <c r="G388" s="124"/>
      <c r="H388" s="124"/>
      <c r="I388" s="124"/>
      <c r="J388" s="152"/>
      <c r="K388" s="124"/>
    </row>
    <row r="389" spans="4:11">
      <c r="D389" s="124"/>
      <c r="E389" s="124"/>
      <c r="F389" s="124"/>
      <c r="G389" s="124"/>
      <c r="H389" s="124"/>
      <c r="I389" s="124"/>
      <c r="J389" s="152"/>
      <c r="K389" s="124"/>
    </row>
    <row r="390" spans="4:11">
      <c r="D390" s="124"/>
      <c r="E390" s="124"/>
      <c r="F390" s="124"/>
      <c r="G390" s="124"/>
      <c r="H390" s="124"/>
      <c r="I390" s="124"/>
      <c r="J390" s="152"/>
      <c r="K390" s="124"/>
    </row>
    <row r="391" spans="4:11">
      <c r="D391" s="124"/>
      <c r="E391" s="124"/>
      <c r="F391" s="124"/>
      <c r="G391" s="124"/>
      <c r="H391" s="124"/>
      <c r="I391" s="124"/>
      <c r="J391" s="152"/>
      <c r="K391" s="124"/>
    </row>
    <row r="392" spans="4:11">
      <c r="D392" s="124"/>
      <c r="E392" s="124"/>
      <c r="F392" s="124"/>
      <c r="G392" s="124"/>
      <c r="H392" s="124"/>
      <c r="I392" s="124"/>
      <c r="J392" s="152"/>
      <c r="K392" s="124"/>
    </row>
    <row r="393" spans="4:11">
      <c r="D393" s="124"/>
      <c r="E393" s="124"/>
      <c r="F393" s="124"/>
      <c r="G393" s="124"/>
      <c r="H393" s="124"/>
      <c r="I393" s="124"/>
      <c r="J393" s="152"/>
      <c r="K393" s="124"/>
    </row>
    <row r="394" spans="4:11">
      <c r="D394" s="124"/>
      <c r="E394" s="124"/>
      <c r="F394" s="124"/>
      <c r="G394" s="124"/>
      <c r="H394" s="124"/>
      <c r="I394" s="124"/>
      <c r="J394" s="152"/>
      <c r="K394" s="124"/>
    </row>
    <row r="395" spans="4:11">
      <c r="D395" s="124"/>
      <c r="E395" s="124"/>
      <c r="F395" s="124"/>
      <c r="G395" s="124"/>
      <c r="H395" s="124"/>
      <c r="I395" s="124"/>
      <c r="J395" s="152"/>
      <c r="K395" s="124"/>
    </row>
    <row r="396" spans="4:11">
      <c r="D396" s="124"/>
      <c r="E396" s="124"/>
      <c r="F396" s="124"/>
      <c r="G396" s="124"/>
      <c r="H396" s="124"/>
      <c r="I396" s="124"/>
      <c r="J396" s="152"/>
      <c r="K396" s="124"/>
    </row>
    <row r="397" spans="4:11">
      <c r="D397" s="124"/>
      <c r="E397" s="124"/>
      <c r="F397" s="124"/>
      <c r="G397" s="124"/>
      <c r="H397" s="124"/>
      <c r="I397" s="124"/>
      <c r="J397" s="152"/>
      <c r="K397" s="124"/>
    </row>
    <row r="398" spans="4:11">
      <c r="D398" s="124"/>
      <c r="E398" s="124"/>
      <c r="F398" s="124"/>
      <c r="G398" s="124"/>
      <c r="H398" s="124"/>
      <c r="I398" s="124"/>
      <c r="J398" s="152"/>
      <c r="K398" s="124"/>
    </row>
    <row r="399" spans="4:11">
      <c r="D399" s="124"/>
      <c r="E399" s="124"/>
      <c r="F399" s="124"/>
      <c r="G399" s="124"/>
      <c r="H399" s="124"/>
      <c r="I399" s="124"/>
      <c r="J399" s="152"/>
      <c r="K399" s="124"/>
    </row>
    <row r="400" spans="4:11">
      <c r="D400" s="124"/>
      <c r="E400" s="124"/>
      <c r="F400" s="124"/>
      <c r="G400" s="124"/>
      <c r="H400" s="124"/>
      <c r="I400" s="124"/>
      <c r="J400" s="152"/>
      <c r="K400" s="124"/>
    </row>
    <row r="401" spans="4:11">
      <c r="D401" s="124"/>
      <c r="E401" s="124"/>
      <c r="F401" s="124"/>
      <c r="G401" s="124"/>
      <c r="H401" s="124"/>
      <c r="I401" s="124"/>
      <c r="J401" s="152"/>
      <c r="K401" s="124"/>
    </row>
    <row r="402" spans="4:11">
      <c r="D402" s="124"/>
      <c r="E402" s="124"/>
      <c r="F402" s="124"/>
      <c r="G402" s="124"/>
      <c r="H402" s="124"/>
      <c r="I402" s="124"/>
      <c r="J402" s="152"/>
      <c r="K402" s="124"/>
    </row>
    <row r="403" spans="4:11">
      <c r="D403" s="124"/>
      <c r="E403" s="124"/>
      <c r="F403" s="124"/>
      <c r="G403" s="124"/>
      <c r="H403" s="124"/>
      <c r="I403" s="124"/>
      <c r="J403" s="152"/>
      <c r="K403" s="124"/>
    </row>
    <row r="404" spans="4:11">
      <c r="D404" s="124"/>
      <c r="E404" s="124"/>
      <c r="F404" s="124"/>
      <c r="G404" s="124"/>
      <c r="H404" s="124"/>
      <c r="I404" s="124"/>
      <c r="J404" s="152"/>
      <c r="K404" s="124"/>
    </row>
    <row r="405" spans="4:11">
      <c r="D405" s="124"/>
      <c r="E405" s="124"/>
      <c r="F405" s="124"/>
      <c r="G405" s="124"/>
      <c r="H405" s="124"/>
      <c r="I405" s="124"/>
      <c r="J405" s="152"/>
      <c r="K405" s="124"/>
    </row>
    <row r="406" spans="4:11">
      <c r="D406" s="124"/>
      <c r="E406" s="124"/>
      <c r="F406" s="124"/>
      <c r="G406" s="124"/>
      <c r="H406" s="124"/>
      <c r="I406" s="124"/>
      <c r="J406" s="152"/>
      <c r="K406" s="124"/>
    </row>
    <row r="407" spans="4:11">
      <c r="D407" s="124"/>
      <c r="E407" s="124"/>
      <c r="F407" s="124"/>
      <c r="G407" s="124"/>
      <c r="H407" s="124"/>
      <c r="I407" s="124"/>
      <c r="J407" s="152"/>
      <c r="K407" s="124"/>
    </row>
    <row r="408" spans="4:11">
      <c r="D408" s="124"/>
      <c r="E408" s="124"/>
      <c r="F408" s="124"/>
      <c r="G408" s="124"/>
      <c r="H408" s="124"/>
      <c r="I408" s="124"/>
      <c r="J408" s="152"/>
      <c r="K408" s="124"/>
    </row>
    <row r="409" spans="4:11">
      <c r="D409" s="124"/>
      <c r="E409" s="124"/>
      <c r="F409" s="124"/>
      <c r="G409" s="124"/>
      <c r="H409" s="124"/>
      <c r="I409" s="124"/>
      <c r="J409" s="152"/>
      <c r="K409" s="124"/>
    </row>
    <row r="410" spans="4:11">
      <c r="D410" s="124"/>
      <c r="E410" s="124"/>
      <c r="F410" s="124"/>
      <c r="G410" s="124"/>
      <c r="H410" s="124"/>
      <c r="I410" s="124"/>
      <c r="J410" s="152"/>
      <c r="K410" s="124"/>
    </row>
    <row r="411" spans="4:11">
      <c r="D411" s="124"/>
      <c r="E411" s="124"/>
      <c r="F411" s="124"/>
      <c r="G411" s="124"/>
      <c r="H411" s="124"/>
      <c r="I411" s="124"/>
      <c r="J411" s="152"/>
      <c r="K411" s="124"/>
    </row>
    <row r="412" spans="4:11">
      <c r="D412" s="124"/>
      <c r="E412" s="124"/>
      <c r="F412" s="124"/>
      <c r="G412" s="124"/>
      <c r="H412" s="124"/>
      <c r="I412" s="124"/>
      <c r="J412" s="152"/>
      <c r="K412" s="124"/>
    </row>
    <row r="413" spans="4:11">
      <c r="D413" s="124"/>
      <c r="E413" s="124"/>
      <c r="F413" s="124"/>
      <c r="G413" s="124"/>
      <c r="H413" s="124"/>
      <c r="I413" s="124"/>
      <c r="J413" s="152"/>
      <c r="K413" s="124"/>
    </row>
    <row r="414" spans="4:11">
      <c r="D414" s="124"/>
      <c r="E414" s="124"/>
      <c r="F414" s="124"/>
      <c r="G414" s="124"/>
      <c r="H414" s="124"/>
      <c r="I414" s="124"/>
      <c r="J414" s="152"/>
      <c r="K414" s="124"/>
    </row>
    <row r="415" spans="4:11">
      <c r="D415" s="124"/>
      <c r="E415" s="124"/>
      <c r="F415" s="124"/>
      <c r="G415" s="124"/>
      <c r="H415" s="124"/>
      <c r="I415" s="124"/>
      <c r="J415" s="152"/>
      <c r="K415" s="124"/>
    </row>
    <row r="416" spans="4:11">
      <c r="D416" s="124"/>
      <c r="E416" s="124"/>
      <c r="F416" s="124"/>
      <c r="G416" s="124"/>
      <c r="H416" s="124"/>
      <c r="I416" s="124"/>
      <c r="J416" s="152"/>
      <c r="K416" s="124"/>
    </row>
    <row r="417" spans="4:11">
      <c r="D417" s="124"/>
      <c r="E417" s="124"/>
      <c r="F417" s="124"/>
      <c r="G417" s="124"/>
      <c r="H417" s="124"/>
      <c r="I417" s="124"/>
      <c r="J417" s="152"/>
      <c r="K417" s="124"/>
    </row>
    <row r="418" spans="4:11">
      <c r="D418" s="124"/>
      <c r="E418" s="124"/>
      <c r="F418" s="124"/>
      <c r="G418" s="124"/>
      <c r="H418" s="124"/>
      <c r="I418" s="124"/>
      <c r="J418" s="152"/>
      <c r="K418" s="124"/>
    </row>
    <row r="419" spans="4:11">
      <c r="D419" s="124"/>
      <c r="E419" s="124"/>
      <c r="F419" s="124"/>
      <c r="G419" s="124"/>
      <c r="H419" s="124"/>
      <c r="I419" s="124"/>
      <c r="J419" s="152"/>
      <c r="K419" s="124"/>
    </row>
    <row r="420" spans="4:11">
      <c r="D420" s="124"/>
      <c r="E420" s="124"/>
      <c r="F420" s="124"/>
      <c r="G420" s="124"/>
      <c r="H420" s="124"/>
      <c r="I420" s="124"/>
      <c r="J420" s="152"/>
      <c r="K420" s="124"/>
    </row>
    <row r="421" spans="4:11">
      <c r="D421" s="124"/>
      <c r="E421" s="124"/>
      <c r="F421" s="124"/>
      <c r="G421" s="124"/>
      <c r="H421" s="124"/>
      <c r="I421" s="124"/>
      <c r="J421" s="152"/>
      <c r="K421" s="124"/>
    </row>
    <row r="422" spans="4:11">
      <c r="D422" s="124"/>
      <c r="E422" s="124"/>
      <c r="F422" s="124"/>
      <c r="G422" s="124"/>
      <c r="H422" s="124"/>
      <c r="I422" s="124"/>
      <c r="J422" s="152"/>
      <c r="K422" s="124"/>
    </row>
    <row r="423" spans="4:11">
      <c r="D423" s="124"/>
      <c r="E423" s="124"/>
      <c r="F423" s="124"/>
      <c r="G423" s="124"/>
      <c r="H423" s="124"/>
      <c r="I423" s="124"/>
      <c r="J423" s="152"/>
      <c r="K423" s="124"/>
    </row>
    <row r="424" spans="4:11">
      <c r="D424" s="124"/>
      <c r="E424" s="124"/>
      <c r="F424" s="124"/>
      <c r="G424" s="124"/>
      <c r="H424" s="124"/>
      <c r="I424" s="124"/>
      <c r="J424" s="152"/>
      <c r="K424" s="124"/>
    </row>
    <row r="425" spans="4:11">
      <c r="D425" s="124"/>
      <c r="E425" s="124"/>
      <c r="F425" s="124"/>
      <c r="G425" s="124"/>
      <c r="H425" s="124"/>
      <c r="I425" s="124"/>
      <c r="J425" s="152"/>
      <c r="K425" s="124"/>
    </row>
    <row r="426" spans="4:11">
      <c r="D426" s="124"/>
      <c r="E426" s="124"/>
      <c r="F426" s="124"/>
      <c r="G426" s="124"/>
      <c r="H426" s="124"/>
      <c r="I426" s="124"/>
      <c r="J426" s="152"/>
      <c r="K426" s="124"/>
    </row>
    <row r="427" spans="4:11">
      <c r="D427" s="124"/>
      <c r="E427" s="124"/>
      <c r="F427" s="124"/>
      <c r="G427" s="124"/>
      <c r="H427" s="124"/>
      <c r="I427" s="124"/>
      <c r="J427" s="152"/>
      <c r="K427" s="124"/>
    </row>
    <row r="428" spans="4:11">
      <c r="D428" s="124"/>
      <c r="E428" s="124"/>
      <c r="F428" s="124"/>
      <c r="G428" s="124"/>
      <c r="H428" s="124"/>
      <c r="I428" s="124"/>
      <c r="J428" s="152"/>
      <c r="K428" s="124"/>
    </row>
    <row r="429" spans="4:11">
      <c r="D429" s="124"/>
      <c r="E429" s="124"/>
      <c r="F429" s="124"/>
      <c r="G429" s="124"/>
      <c r="H429" s="124"/>
      <c r="I429" s="124"/>
      <c r="J429" s="152"/>
      <c r="K429" s="124"/>
    </row>
    <row r="430" spans="4:11">
      <c r="D430" s="124"/>
      <c r="E430" s="124"/>
      <c r="F430" s="124"/>
      <c r="G430" s="124"/>
      <c r="H430" s="124"/>
      <c r="I430" s="124"/>
      <c r="J430" s="152"/>
      <c r="K430" s="124"/>
    </row>
    <row r="431" spans="4:11">
      <c r="D431" s="124"/>
      <c r="E431" s="124"/>
      <c r="F431" s="124"/>
      <c r="G431" s="124"/>
      <c r="H431" s="124"/>
      <c r="I431" s="124"/>
      <c r="J431" s="152"/>
      <c r="K431" s="124"/>
    </row>
    <row r="432" spans="4:11">
      <c r="D432" s="124"/>
      <c r="E432" s="124"/>
      <c r="F432" s="124"/>
      <c r="G432" s="124"/>
      <c r="H432" s="124"/>
      <c r="I432" s="124"/>
      <c r="J432" s="152"/>
      <c r="K432" s="124"/>
    </row>
    <row r="433" spans="4:11">
      <c r="D433" s="124"/>
      <c r="E433" s="124"/>
      <c r="F433" s="124"/>
      <c r="G433" s="124"/>
      <c r="H433" s="124"/>
      <c r="I433" s="124"/>
      <c r="J433" s="152"/>
      <c r="K433" s="124"/>
    </row>
    <row r="434" spans="4:11">
      <c r="D434" s="124"/>
      <c r="E434" s="124"/>
      <c r="F434" s="124"/>
      <c r="G434" s="124"/>
      <c r="H434" s="124"/>
      <c r="I434" s="124"/>
      <c r="J434" s="152"/>
      <c r="K434" s="124"/>
    </row>
    <row r="435" spans="4:11">
      <c r="D435" s="124"/>
      <c r="E435" s="124"/>
      <c r="F435" s="124"/>
      <c r="G435" s="124"/>
      <c r="H435" s="124"/>
      <c r="I435" s="124"/>
      <c r="J435" s="152"/>
      <c r="K435" s="124"/>
    </row>
    <row r="436" spans="4:11">
      <c r="D436" s="124"/>
      <c r="E436" s="124"/>
      <c r="F436" s="124"/>
      <c r="G436" s="124"/>
      <c r="H436" s="124"/>
      <c r="I436" s="124"/>
      <c r="J436" s="152"/>
      <c r="K436" s="124"/>
    </row>
    <row r="437" spans="4:11">
      <c r="D437" s="124"/>
      <c r="E437" s="124"/>
      <c r="F437" s="124"/>
      <c r="G437" s="124"/>
      <c r="H437" s="124"/>
      <c r="I437" s="124"/>
      <c r="J437" s="152"/>
      <c r="K437" s="124"/>
    </row>
    <row r="438" spans="4:11">
      <c r="D438" s="124"/>
      <c r="E438" s="124"/>
      <c r="F438" s="124"/>
      <c r="G438" s="124"/>
      <c r="H438" s="124"/>
      <c r="I438" s="124"/>
      <c r="J438" s="152"/>
      <c r="K438" s="124"/>
    </row>
    <row r="439" spans="4:11">
      <c r="D439" s="124"/>
      <c r="E439" s="124"/>
      <c r="F439" s="124"/>
      <c r="G439" s="124"/>
      <c r="H439" s="124"/>
      <c r="I439" s="124"/>
      <c r="J439" s="152"/>
      <c r="K439" s="124"/>
    </row>
    <row r="440" spans="4:11">
      <c r="D440" s="124"/>
      <c r="E440" s="124"/>
      <c r="F440" s="124"/>
      <c r="G440" s="124"/>
      <c r="H440" s="124"/>
      <c r="I440" s="124"/>
      <c r="J440" s="152"/>
      <c r="K440" s="124"/>
    </row>
    <row r="441" spans="4:11">
      <c r="D441" s="124"/>
      <c r="E441" s="124"/>
      <c r="F441" s="124"/>
      <c r="G441" s="124"/>
      <c r="H441" s="124"/>
      <c r="I441" s="124"/>
      <c r="J441" s="152"/>
      <c r="K441" s="124"/>
    </row>
    <row r="442" spans="4:11">
      <c r="D442" s="124"/>
      <c r="E442" s="124"/>
      <c r="F442" s="124"/>
      <c r="G442" s="124"/>
      <c r="H442" s="124"/>
      <c r="I442" s="124"/>
      <c r="J442" s="152"/>
      <c r="K442" s="124"/>
    </row>
    <row r="443" spans="4:11">
      <c r="D443" s="124"/>
      <c r="E443" s="124"/>
      <c r="F443" s="124"/>
      <c r="G443" s="124"/>
      <c r="H443" s="124"/>
      <c r="I443" s="124"/>
      <c r="J443" s="152"/>
      <c r="K443" s="124"/>
    </row>
    <row r="444" spans="4:11">
      <c r="D444" s="124"/>
      <c r="E444" s="124"/>
      <c r="F444" s="124"/>
      <c r="G444" s="124"/>
      <c r="H444" s="124"/>
      <c r="I444" s="124"/>
      <c r="J444" s="152"/>
      <c r="K444" s="124"/>
    </row>
    <row r="445" spans="4:11">
      <c r="D445" s="124"/>
      <c r="E445" s="124"/>
      <c r="F445" s="124"/>
      <c r="G445" s="124"/>
      <c r="H445" s="124"/>
      <c r="I445" s="124"/>
      <c r="J445" s="152"/>
      <c r="K445" s="124"/>
    </row>
    <row r="446" spans="4:11">
      <c r="D446" s="124"/>
      <c r="E446" s="124"/>
      <c r="F446" s="124"/>
      <c r="G446" s="124"/>
      <c r="H446" s="124"/>
      <c r="I446" s="124"/>
      <c r="J446" s="152"/>
      <c r="K446" s="124"/>
    </row>
    <row r="447" spans="4:11">
      <c r="D447" s="124"/>
      <c r="E447" s="124"/>
      <c r="F447" s="124"/>
      <c r="G447" s="124"/>
      <c r="H447" s="124"/>
      <c r="I447" s="124"/>
      <c r="J447" s="152"/>
      <c r="K447" s="124"/>
    </row>
    <row r="448" spans="4:11">
      <c r="D448" s="124"/>
      <c r="E448" s="124"/>
      <c r="F448" s="124"/>
      <c r="G448" s="124"/>
      <c r="H448" s="124"/>
      <c r="I448" s="124"/>
      <c r="J448" s="152"/>
      <c r="K448" s="124"/>
    </row>
    <row r="449" spans="4:11">
      <c r="D449" s="124"/>
      <c r="E449" s="124"/>
      <c r="F449" s="124"/>
      <c r="G449" s="124"/>
      <c r="H449" s="124"/>
      <c r="I449" s="124"/>
      <c r="J449" s="152"/>
      <c r="K449" s="124"/>
    </row>
    <row r="450" spans="4:11">
      <c r="D450" s="124"/>
      <c r="E450" s="124"/>
      <c r="F450" s="124"/>
      <c r="G450" s="124"/>
      <c r="H450" s="124"/>
      <c r="I450" s="124"/>
      <c r="J450" s="152"/>
      <c r="K450" s="124"/>
    </row>
    <row r="451" spans="4:11">
      <c r="D451" s="124"/>
      <c r="E451" s="124"/>
      <c r="F451" s="124"/>
      <c r="G451" s="124"/>
      <c r="H451" s="124"/>
      <c r="I451" s="124"/>
      <c r="J451" s="152"/>
      <c r="K451" s="124"/>
    </row>
    <row r="452" spans="4:11">
      <c r="D452" s="124"/>
      <c r="E452" s="124"/>
      <c r="F452" s="124"/>
      <c r="G452" s="124"/>
      <c r="H452" s="124"/>
      <c r="I452" s="124"/>
      <c r="J452" s="152"/>
      <c r="K452" s="124"/>
    </row>
    <row r="453" spans="4:11">
      <c r="D453" s="124"/>
      <c r="E453" s="124"/>
      <c r="F453" s="124"/>
      <c r="G453" s="124"/>
      <c r="H453" s="124"/>
      <c r="I453" s="124"/>
      <c r="J453" s="152"/>
      <c r="K453" s="124"/>
    </row>
    <row r="454" spans="4:11">
      <c r="D454" s="124"/>
      <c r="E454" s="124"/>
      <c r="F454" s="124"/>
      <c r="G454" s="124"/>
      <c r="H454" s="124"/>
      <c r="I454" s="124"/>
      <c r="J454" s="152"/>
      <c r="K454" s="124"/>
    </row>
    <row r="455" spans="4:11">
      <c r="D455" s="124"/>
      <c r="E455" s="124"/>
      <c r="F455" s="124"/>
      <c r="G455" s="124"/>
      <c r="H455" s="124"/>
      <c r="I455" s="124"/>
      <c r="J455" s="152"/>
      <c r="K455" s="124"/>
    </row>
    <row r="456" spans="4:11">
      <c r="D456" s="124"/>
      <c r="E456" s="124"/>
      <c r="F456" s="124"/>
      <c r="G456" s="124"/>
      <c r="H456" s="124"/>
      <c r="I456" s="124"/>
      <c r="J456" s="152"/>
      <c r="K456" s="124"/>
    </row>
    <row r="457" spans="4:11">
      <c r="D457" s="124"/>
      <c r="E457" s="124"/>
      <c r="F457" s="124"/>
      <c r="G457" s="124"/>
      <c r="H457" s="124"/>
      <c r="I457" s="124"/>
      <c r="J457" s="152"/>
      <c r="K457" s="124"/>
    </row>
    <row r="458" spans="4:11">
      <c r="D458" s="124"/>
      <c r="E458" s="124"/>
      <c r="F458" s="124"/>
      <c r="G458" s="124"/>
      <c r="H458" s="124"/>
      <c r="I458" s="124"/>
      <c r="J458" s="152"/>
      <c r="K458" s="124"/>
    </row>
    <row r="459" spans="4:11">
      <c r="D459" s="124"/>
      <c r="E459" s="124"/>
      <c r="F459" s="124"/>
      <c r="G459" s="124"/>
      <c r="H459" s="124"/>
      <c r="I459" s="124"/>
      <c r="J459" s="152"/>
      <c r="K459" s="124"/>
    </row>
    <row r="460" spans="4:11">
      <c r="D460" s="124"/>
      <c r="E460" s="124"/>
      <c r="F460" s="124"/>
      <c r="G460" s="124"/>
      <c r="H460" s="124"/>
      <c r="I460" s="124"/>
      <c r="J460" s="152"/>
      <c r="K460" s="124"/>
    </row>
    <row r="461" spans="4:11">
      <c r="D461" s="124"/>
      <c r="E461" s="124"/>
      <c r="F461" s="124"/>
      <c r="G461" s="124"/>
      <c r="H461" s="124"/>
      <c r="I461" s="124"/>
      <c r="J461" s="152"/>
      <c r="K461" s="124"/>
    </row>
    <row r="462" spans="4:11">
      <c r="D462" s="124"/>
      <c r="E462" s="124"/>
      <c r="F462" s="124"/>
      <c r="G462" s="124"/>
      <c r="H462" s="124"/>
      <c r="I462" s="124"/>
      <c r="J462" s="152"/>
      <c r="K462" s="124"/>
    </row>
    <row r="463" spans="4:11">
      <c r="D463" s="124"/>
      <c r="E463" s="124"/>
      <c r="F463" s="124"/>
      <c r="G463" s="124"/>
      <c r="H463" s="124"/>
      <c r="I463" s="124"/>
      <c r="J463" s="152"/>
      <c r="K463" s="124"/>
    </row>
    <row r="464" spans="4:11">
      <c r="D464" s="124"/>
      <c r="E464" s="124"/>
      <c r="F464" s="124"/>
      <c r="G464" s="124"/>
      <c r="H464" s="124"/>
      <c r="I464" s="124"/>
      <c r="J464" s="152"/>
      <c r="K464" s="124"/>
    </row>
    <row r="465" spans="4:11">
      <c r="D465" s="124"/>
      <c r="E465" s="124"/>
      <c r="F465" s="124"/>
      <c r="G465" s="124"/>
      <c r="H465" s="124"/>
      <c r="I465" s="124"/>
      <c r="J465" s="152"/>
      <c r="K465" s="124"/>
    </row>
    <row r="466" spans="4:11">
      <c r="D466" s="124"/>
      <c r="E466" s="124"/>
      <c r="F466" s="124"/>
      <c r="G466" s="124"/>
      <c r="H466" s="124"/>
      <c r="I466" s="124"/>
      <c r="J466" s="152"/>
      <c r="K466" s="124"/>
    </row>
    <row r="467" spans="4:11">
      <c r="D467" s="124"/>
      <c r="E467" s="124"/>
      <c r="F467" s="124"/>
      <c r="G467" s="124"/>
      <c r="H467" s="124"/>
      <c r="I467" s="124"/>
      <c r="J467" s="152"/>
      <c r="K467" s="124"/>
    </row>
    <row r="468" spans="4:11">
      <c r="D468" s="124"/>
      <c r="E468" s="124"/>
      <c r="F468" s="124"/>
      <c r="G468" s="124"/>
      <c r="H468" s="124"/>
      <c r="I468" s="124"/>
      <c r="J468" s="152"/>
      <c r="K468" s="124"/>
    </row>
    <row r="469" spans="4:11">
      <c r="D469" s="124"/>
      <c r="E469" s="124"/>
      <c r="F469" s="124"/>
      <c r="G469" s="124"/>
      <c r="H469" s="124"/>
      <c r="I469" s="124"/>
      <c r="J469" s="152"/>
      <c r="K469" s="124"/>
    </row>
    <row r="470" spans="4:11">
      <c r="D470" s="124"/>
      <c r="E470" s="124"/>
      <c r="F470" s="124"/>
      <c r="G470" s="124"/>
      <c r="H470" s="124"/>
      <c r="I470" s="124"/>
      <c r="J470" s="152"/>
      <c r="K470" s="124"/>
    </row>
    <row r="471" spans="4:11">
      <c r="D471" s="124"/>
      <c r="E471" s="124"/>
      <c r="F471" s="124"/>
      <c r="G471" s="124"/>
      <c r="H471" s="124"/>
      <c r="I471" s="124"/>
      <c r="J471" s="152"/>
      <c r="K471" s="124"/>
    </row>
    <row r="472" spans="4:11">
      <c r="D472" s="124"/>
      <c r="E472" s="124"/>
      <c r="F472" s="124"/>
      <c r="G472" s="124"/>
      <c r="H472" s="124"/>
      <c r="I472" s="124"/>
      <c r="J472" s="152"/>
      <c r="K472" s="124"/>
    </row>
    <row r="473" spans="4:11">
      <c r="D473" s="124"/>
      <c r="E473" s="124"/>
      <c r="F473" s="124"/>
      <c r="G473" s="124"/>
      <c r="H473" s="124"/>
      <c r="I473" s="124"/>
      <c r="J473" s="152"/>
      <c r="K473" s="124"/>
    </row>
    <row r="474" spans="4:11">
      <c r="D474" s="124"/>
      <c r="E474" s="124"/>
      <c r="F474" s="124"/>
      <c r="G474" s="124"/>
      <c r="H474" s="124"/>
      <c r="I474" s="124"/>
      <c r="J474" s="152"/>
      <c r="K474" s="124"/>
    </row>
    <row r="475" spans="4:11">
      <c r="D475" s="124"/>
      <c r="E475" s="124"/>
      <c r="F475" s="124"/>
      <c r="G475" s="124"/>
      <c r="H475" s="124"/>
      <c r="I475" s="124"/>
      <c r="J475" s="152"/>
      <c r="K475" s="124"/>
    </row>
    <row r="476" spans="4:11">
      <c r="D476" s="124"/>
      <c r="E476" s="124"/>
      <c r="F476" s="124"/>
      <c r="G476" s="124"/>
      <c r="H476" s="124"/>
      <c r="I476" s="124"/>
      <c r="J476" s="152"/>
      <c r="K476" s="124"/>
    </row>
    <row r="477" spans="4:11">
      <c r="D477" s="124"/>
      <c r="E477" s="124"/>
      <c r="F477" s="124"/>
      <c r="G477" s="124"/>
      <c r="H477" s="124"/>
      <c r="I477" s="124"/>
      <c r="J477" s="152"/>
      <c r="K477" s="124"/>
    </row>
    <row r="478" spans="4:11">
      <c r="D478" s="124"/>
      <c r="E478" s="124"/>
      <c r="F478" s="124"/>
      <c r="G478" s="124"/>
      <c r="H478" s="124"/>
      <c r="I478" s="124"/>
      <c r="J478" s="152"/>
      <c r="K478" s="124"/>
    </row>
    <row r="479" spans="4:11">
      <c r="D479" s="124"/>
      <c r="E479" s="124"/>
      <c r="F479" s="124"/>
      <c r="G479" s="124"/>
      <c r="H479" s="124"/>
      <c r="I479" s="124"/>
      <c r="J479" s="152"/>
      <c r="K479" s="124"/>
    </row>
    <row r="480" spans="4:11">
      <c r="D480" s="124"/>
      <c r="E480" s="124"/>
      <c r="F480" s="124"/>
      <c r="G480" s="124"/>
      <c r="H480" s="124"/>
      <c r="I480" s="124"/>
      <c r="J480" s="152"/>
      <c r="K480" s="124"/>
    </row>
    <row r="481" spans="4:11">
      <c r="D481" s="124"/>
      <c r="E481" s="124"/>
      <c r="F481" s="124"/>
      <c r="G481" s="124"/>
      <c r="H481" s="124"/>
      <c r="I481" s="124"/>
      <c r="J481" s="152"/>
      <c r="K481" s="124"/>
    </row>
    <row r="482" spans="4:11">
      <c r="D482" s="124"/>
      <c r="E482" s="124"/>
      <c r="F482" s="124"/>
      <c r="G482" s="124"/>
      <c r="H482" s="124"/>
      <c r="I482" s="124"/>
      <c r="J482" s="152"/>
      <c r="K482" s="124"/>
    </row>
    <row r="483" spans="4:11">
      <c r="D483" s="124"/>
      <c r="E483" s="124"/>
      <c r="F483" s="124"/>
      <c r="G483" s="124"/>
      <c r="H483" s="124"/>
      <c r="I483" s="124"/>
      <c r="J483" s="152"/>
      <c r="K483" s="124"/>
    </row>
    <row r="484" spans="4:11">
      <c r="D484" s="124"/>
      <c r="E484" s="124"/>
      <c r="F484" s="124"/>
      <c r="G484" s="124"/>
      <c r="H484" s="124"/>
      <c r="I484" s="124"/>
      <c r="J484" s="152"/>
      <c r="K484" s="124"/>
    </row>
    <row r="485" spans="4:11">
      <c r="D485" s="124"/>
      <c r="E485" s="124"/>
      <c r="F485" s="124"/>
      <c r="G485" s="124"/>
      <c r="H485" s="124"/>
      <c r="I485" s="124"/>
      <c r="J485" s="152"/>
      <c r="K485" s="124"/>
    </row>
    <row r="486" spans="4:11">
      <c r="D486" s="124"/>
      <c r="E486" s="124"/>
      <c r="F486" s="124"/>
      <c r="G486" s="124"/>
      <c r="H486" s="124"/>
      <c r="I486" s="124"/>
      <c r="J486" s="152"/>
      <c r="K486" s="124"/>
    </row>
    <row r="487" spans="4:11">
      <c r="D487" s="124"/>
      <c r="E487" s="124"/>
      <c r="F487" s="124"/>
      <c r="G487" s="124"/>
      <c r="H487" s="124"/>
      <c r="I487" s="124"/>
      <c r="J487" s="152"/>
      <c r="K487" s="124"/>
    </row>
    <row r="488" spans="4:11">
      <c r="D488" s="124"/>
      <c r="E488" s="124"/>
      <c r="F488" s="124"/>
      <c r="G488" s="124"/>
      <c r="H488" s="124"/>
      <c r="I488" s="124"/>
      <c r="J488" s="152"/>
      <c r="K488" s="124"/>
    </row>
    <row r="489" spans="4:11">
      <c r="D489" s="124"/>
      <c r="E489" s="124"/>
      <c r="F489" s="124"/>
      <c r="G489" s="124"/>
      <c r="H489" s="124"/>
      <c r="I489" s="124"/>
      <c r="J489" s="152"/>
      <c r="K489" s="124"/>
    </row>
    <row r="490" spans="4:11">
      <c r="D490" s="124"/>
      <c r="E490" s="124"/>
      <c r="F490" s="124"/>
      <c r="G490" s="124"/>
      <c r="H490" s="124"/>
      <c r="I490" s="124"/>
      <c r="J490" s="152"/>
      <c r="K490" s="124"/>
    </row>
    <row r="491" spans="4:11">
      <c r="D491" s="124"/>
      <c r="E491" s="124"/>
      <c r="F491" s="124"/>
      <c r="G491" s="124"/>
      <c r="H491" s="124"/>
      <c r="I491" s="124"/>
      <c r="J491" s="152"/>
      <c r="K491" s="124"/>
    </row>
    <row r="492" spans="4:11">
      <c r="D492" s="124"/>
      <c r="E492" s="124"/>
      <c r="F492" s="124"/>
      <c r="G492" s="124"/>
      <c r="H492" s="124"/>
      <c r="I492" s="124"/>
      <c r="J492" s="152"/>
      <c r="K492" s="124"/>
    </row>
    <row r="493" spans="4:11">
      <c r="D493" s="124"/>
      <c r="E493" s="124"/>
      <c r="F493" s="124"/>
      <c r="G493" s="124"/>
      <c r="H493" s="124"/>
      <c r="I493" s="124"/>
      <c r="J493" s="152"/>
      <c r="K493" s="124"/>
    </row>
    <row r="494" spans="4:11">
      <c r="D494" s="124"/>
      <c r="E494" s="124"/>
      <c r="F494" s="124"/>
      <c r="G494" s="124"/>
      <c r="H494" s="124"/>
      <c r="I494" s="124"/>
      <c r="J494" s="152"/>
      <c r="K494" s="124"/>
    </row>
    <row r="495" spans="4:11">
      <c r="D495" s="124"/>
      <c r="E495" s="124"/>
      <c r="F495" s="124"/>
      <c r="G495" s="124"/>
      <c r="H495" s="124"/>
      <c r="I495" s="124"/>
      <c r="J495" s="152"/>
      <c r="K495" s="124"/>
    </row>
    <row r="496" spans="4:11">
      <c r="D496" s="124"/>
      <c r="E496" s="124"/>
      <c r="F496" s="124"/>
      <c r="G496" s="124"/>
      <c r="H496" s="124"/>
      <c r="I496" s="124"/>
      <c r="J496" s="152"/>
      <c r="K496" s="124"/>
    </row>
    <row r="497" spans="4:11">
      <c r="D497" s="124"/>
      <c r="E497" s="124"/>
      <c r="F497" s="124"/>
      <c r="G497" s="124"/>
      <c r="H497" s="124"/>
      <c r="I497" s="124"/>
      <c r="J497" s="152"/>
      <c r="K497" s="124"/>
    </row>
    <row r="498" spans="4:11">
      <c r="D498" s="124"/>
      <c r="E498" s="124"/>
      <c r="F498" s="124"/>
      <c r="G498" s="124"/>
      <c r="H498" s="124"/>
      <c r="I498" s="124"/>
      <c r="J498" s="152"/>
      <c r="K498" s="124"/>
    </row>
    <row r="499" spans="4:11">
      <c r="D499" s="124"/>
      <c r="E499" s="124"/>
      <c r="F499" s="124"/>
      <c r="G499" s="124"/>
      <c r="H499" s="124"/>
      <c r="I499" s="124"/>
      <c r="J499" s="152"/>
      <c r="K499" s="124"/>
    </row>
    <row r="500" spans="4:11">
      <c r="D500" s="124"/>
      <c r="E500" s="124"/>
      <c r="F500" s="124"/>
      <c r="G500" s="124"/>
      <c r="H500" s="124"/>
      <c r="I500" s="124"/>
      <c r="J500" s="152"/>
      <c r="K500" s="124"/>
    </row>
    <row r="501" spans="4:11">
      <c r="D501" s="124"/>
      <c r="E501" s="124"/>
      <c r="F501" s="124"/>
      <c r="G501" s="124"/>
      <c r="H501" s="124"/>
      <c r="I501" s="124"/>
      <c r="J501" s="152"/>
      <c r="K501" s="124"/>
    </row>
    <row r="502" spans="4:11">
      <c r="D502" s="124"/>
      <c r="E502" s="124"/>
      <c r="F502" s="124"/>
      <c r="G502" s="124"/>
      <c r="H502" s="124"/>
      <c r="I502" s="124"/>
      <c r="J502" s="152"/>
      <c r="K502" s="124"/>
    </row>
    <row r="503" spans="4:11">
      <c r="D503" s="124"/>
      <c r="E503" s="124"/>
      <c r="F503" s="124"/>
      <c r="G503" s="124"/>
      <c r="H503" s="124"/>
      <c r="I503" s="124"/>
      <c r="J503" s="152"/>
      <c r="K503" s="124"/>
    </row>
    <row r="504" spans="4:11">
      <c r="D504" s="124"/>
      <c r="E504" s="124"/>
      <c r="F504" s="124"/>
      <c r="G504" s="124"/>
      <c r="H504" s="124"/>
      <c r="I504" s="124"/>
      <c r="J504" s="152"/>
      <c r="K504" s="124"/>
    </row>
    <row r="505" spans="4:11">
      <c r="D505" s="124"/>
      <c r="E505" s="124"/>
      <c r="F505" s="124"/>
      <c r="G505" s="124"/>
      <c r="H505" s="124"/>
      <c r="I505" s="124"/>
      <c r="J505" s="152"/>
      <c r="K505" s="124"/>
    </row>
    <row r="506" spans="4:11">
      <c r="D506" s="124"/>
      <c r="E506" s="124"/>
      <c r="F506" s="124"/>
      <c r="G506" s="124"/>
      <c r="H506" s="124"/>
      <c r="I506" s="124"/>
      <c r="J506" s="152"/>
      <c r="K506" s="124"/>
    </row>
    <row r="507" spans="4:11">
      <c r="D507" s="124"/>
      <c r="E507" s="124"/>
      <c r="F507" s="124"/>
      <c r="G507" s="124"/>
      <c r="H507" s="124"/>
      <c r="I507" s="124"/>
      <c r="J507" s="152"/>
      <c r="K507" s="124"/>
    </row>
    <row r="508" spans="4:11">
      <c r="D508" s="124"/>
      <c r="E508" s="124"/>
      <c r="F508" s="124"/>
      <c r="G508" s="124"/>
      <c r="H508" s="124"/>
      <c r="I508" s="124"/>
      <c r="J508" s="152"/>
      <c r="K508" s="124"/>
    </row>
    <row r="509" spans="4:11">
      <c r="D509" s="124"/>
      <c r="E509" s="124"/>
      <c r="F509" s="124"/>
      <c r="G509" s="124"/>
      <c r="H509" s="124"/>
      <c r="I509" s="124"/>
      <c r="J509" s="152"/>
      <c r="K509" s="124"/>
    </row>
    <row r="510" spans="4:11">
      <c r="D510" s="124"/>
      <c r="E510" s="124"/>
      <c r="F510" s="124"/>
      <c r="G510" s="124"/>
      <c r="H510" s="124"/>
      <c r="I510" s="124"/>
      <c r="J510" s="152"/>
      <c r="K510" s="124"/>
    </row>
    <row r="511" spans="4:11">
      <c r="D511" s="124"/>
      <c r="E511" s="124"/>
      <c r="F511" s="124"/>
      <c r="G511" s="124"/>
      <c r="H511" s="124"/>
      <c r="I511" s="124"/>
      <c r="J511" s="152"/>
      <c r="K511" s="124"/>
    </row>
    <row r="512" spans="4:11">
      <c r="D512" s="124"/>
      <c r="E512" s="124"/>
      <c r="F512" s="124"/>
      <c r="G512" s="124"/>
      <c r="H512" s="124"/>
      <c r="I512" s="124"/>
      <c r="J512" s="152"/>
      <c r="K512" s="124"/>
    </row>
    <row r="513" spans="4:11">
      <c r="D513" s="124"/>
      <c r="E513" s="124"/>
      <c r="F513" s="124"/>
      <c r="G513" s="124"/>
      <c r="H513" s="124"/>
      <c r="I513" s="124"/>
      <c r="J513" s="152"/>
      <c r="K513" s="124"/>
    </row>
    <row r="514" spans="4:11">
      <c r="D514" s="124"/>
      <c r="E514" s="124"/>
      <c r="F514" s="124"/>
      <c r="G514" s="124"/>
      <c r="H514" s="124"/>
      <c r="I514" s="124"/>
      <c r="J514" s="152"/>
      <c r="K514" s="124"/>
    </row>
    <row r="515" spans="4:11">
      <c r="D515" s="124"/>
      <c r="E515" s="124"/>
      <c r="F515" s="124"/>
      <c r="G515" s="124"/>
      <c r="H515" s="124"/>
      <c r="I515" s="124"/>
      <c r="J515" s="152"/>
      <c r="K515" s="124"/>
    </row>
    <row r="516" spans="4:11">
      <c r="D516" s="124"/>
      <c r="E516" s="124"/>
      <c r="F516" s="124"/>
      <c r="G516" s="124"/>
      <c r="H516" s="124"/>
      <c r="I516" s="124"/>
      <c r="J516" s="152"/>
      <c r="K516" s="124"/>
    </row>
    <row r="517" spans="4:11">
      <c r="D517" s="124"/>
      <c r="E517" s="124"/>
      <c r="F517" s="124"/>
      <c r="G517" s="124"/>
      <c r="H517" s="124"/>
      <c r="I517" s="124"/>
      <c r="J517" s="152"/>
      <c r="K517" s="124"/>
    </row>
    <row r="518" spans="4:11">
      <c r="D518" s="124"/>
      <c r="E518" s="124"/>
      <c r="F518" s="124"/>
      <c r="G518" s="124"/>
      <c r="H518" s="124"/>
      <c r="I518" s="124"/>
      <c r="J518" s="152"/>
      <c r="K518" s="124"/>
    </row>
    <row r="519" spans="4:11">
      <c r="D519" s="124"/>
      <c r="E519" s="124"/>
      <c r="F519" s="124"/>
      <c r="G519" s="124"/>
      <c r="H519" s="124"/>
      <c r="I519" s="124"/>
      <c r="J519" s="152"/>
      <c r="K519" s="124"/>
    </row>
    <row r="520" spans="4:11">
      <c r="D520" s="124"/>
      <c r="E520" s="124"/>
      <c r="F520" s="124"/>
      <c r="G520" s="124"/>
      <c r="H520" s="124"/>
      <c r="I520" s="124"/>
      <c r="J520" s="152"/>
      <c r="K520" s="124"/>
    </row>
    <row r="521" spans="4:11">
      <c r="D521" s="124"/>
      <c r="E521" s="124"/>
      <c r="F521" s="124"/>
      <c r="G521" s="124"/>
      <c r="H521" s="124"/>
      <c r="I521" s="124"/>
      <c r="J521" s="152"/>
      <c r="K521" s="124"/>
    </row>
    <row r="522" spans="4:11">
      <c r="D522" s="124"/>
      <c r="E522" s="124"/>
      <c r="F522" s="124"/>
      <c r="G522" s="124"/>
      <c r="H522" s="124"/>
      <c r="I522" s="124"/>
      <c r="J522" s="152"/>
      <c r="K522" s="124"/>
    </row>
    <row r="523" spans="4:11">
      <c r="D523" s="124"/>
      <c r="E523" s="124"/>
      <c r="F523" s="124"/>
      <c r="G523" s="124"/>
      <c r="H523" s="124"/>
      <c r="I523" s="124"/>
      <c r="J523" s="152"/>
      <c r="K523" s="124"/>
    </row>
    <row r="524" spans="4:11">
      <c r="D524" s="124"/>
      <c r="E524" s="124"/>
      <c r="F524" s="124"/>
      <c r="G524" s="124"/>
      <c r="H524" s="124"/>
      <c r="I524" s="124"/>
      <c r="J524" s="152"/>
      <c r="K524" s="124"/>
    </row>
    <row r="525" spans="4:11">
      <c r="D525" s="124"/>
      <c r="E525" s="124"/>
      <c r="F525" s="124"/>
      <c r="G525" s="124"/>
      <c r="H525" s="124"/>
      <c r="I525" s="124"/>
      <c r="J525" s="152"/>
      <c r="K525" s="124"/>
    </row>
    <row r="526" spans="4:11">
      <c r="D526" s="124"/>
      <c r="E526" s="124"/>
      <c r="F526" s="124"/>
      <c r="G526" s="124"/>
      <c r="H526" s="124"/>
      <c r="I526" s="124"/>
      <c r="J526" s="152"/>
      <c r="K526" s="124"/>
    </row>
    <row r="527" spans="4:11">
      <c r="D527" s="124"/>
      <c r="E527" s="124"/>
      <c r="F527" s="124"/>
      <c r="G527" s="124"/>
      <c r="H527" s="124"/>
      <c r="I527" s="124"/>
      <c r="J527" s="152"/>
      <c r="K527" s="124"/>
    </row>
    <row r="528" spans="4:11">
      <c r="D528" s="124"/>
      <c r="E528" s="124"/>
      <c r="F528" s="124"/>
      <c r="G528" s="124"/>
      <c r="H528" s="124"/>
      <c r="I528" s="124"/>
      <c r="J528" s="152"/>
      <c r="K528" s="124"/>
    </row>
    <row r="529" spans="4:11">
      <c r="D529" s="124"/>
      <c r="E529" s="124"/>
      <c r="F529" s="124"/>
      <c r="G529" s="124"/>
      <c r="H529" s="124"/>
      <c r="I529" s="124"/>
      <c r="J529" s="152"/>
      <c r="K529" s="124"/>
    </row>
    <row r="530" spans="4:11">
      <c r="D530" s="124"/>
      <c r="E530" s="124"/>
      <c r="F530" s="124"/>
      <c r="G530" s="124"/>
      <c r="H530" s="124"/>
      <c r="I530" s="124"/>
      <c r="J530" s="152"/>
      <c r="K530" s="124"/>
    </row>
    <row r="531" spans="4:11">
      <c r="D531" s="124"/>
      <c r="E531" s="124"/>
      <c r="F531" s="124"/>
      <c r="G531" s="124"/>
      <c r="H531" s="124"/>
      <c r="I531" s="124"/>
      <c r="J531" s="152"/>
      <c r="K531" s="124"/>
    </row>
    <row r="532" spans="4:11">
      <c r="D532" s="124"/>
      <c r="E532" s="124"/>
      <c r="F532" s="124"/>
      <c r="G532" s="124"/>
      <c r="H532" s="124"/>
      <c r="I532" s="124"/>
      <c r="J532" s="152"/>
      <c r="K532" s="124"/>
    </row>
    <row r="533" spans="4:11">
      <c r="D533" s="124"/>
      <c r="E533" s="124"/>
      <c r="F533" s="124"/>
      <c r="G533" s="124"/>
      <c r="H533" s="124"/>
      <c r="I533" s="124"/>
      <c r="J533" s="152"/>
      <c r="K533" s="124"/>
    </row>
    <row r="534" spans="4:11">
      <c r="D534" s="124"/>
      <c r="E534" s="124"/>
      <c r="F534" s="124"/>
      <c r="G534" s="124"/>
      <c r="H534" s="124"/>
      <c r="I534" s="124"/>
      <c r="J534" s="152"/>
      <c r="K534" s="124"/>
    </row>
    <row r="535" spans="4:11">
      <c r="D535" s="124"/>
      <c r="E535" s="124"/>
      <c r="F535" s="124"/>
      <c r="G535" s="124"/>
      <c r="H535" s="124"/>
      <c r="I535" s="124"/>
      <c r="J535" s="152"/>
      <c r="K535" s="124"/>
    </row>
    <row r="536" spans="4:11">
      <c r="D536" s="124"/>
      <c r="E536" s="124"/>
      <c r="F536" s="124"/>
      <c r="G536" s="124"/>
      <c r="H536" s="124"/>
      <c r="I536" s="124"/>
      <c r="J536" s="152"/>
      <c r="K536" s="124"/>
    </row>
    <row r="537" spans="4:11">
      <c r="D537" s="124"/>
      <c r="E537" s="124"/>
      <c r="F537" s="124"/>
      <c r="G537" s="124"/>
      <c r="H537" s="124"/>
      <c r="I537" s="124"/>
      <c r="J537" s="152"/>
      <c r="K537" s="124"/>
    </row>
    <row r="538" spans="4:11">
      <c r="D538" s="124"/>
      <c r="E538" s="124"/>
      <c r="F538" s="124"/>
      <c r="G538" s="124"/>
      <c r="H538" s="124"/>
      <c r="I538" s="124"/>
      <c r="J538" s="152"/>
      <c r="K538" s="124"/>
    </row>
    <row r="539" spans="4:11">
      <c r="D539" s="124"/>
      <c r="E539" s="124"/>
      <c r="F539" s="124"/>
      <c r="G539" s="124"/>
      <c r="H539" s="124"/>
      <c r="I539" s="124"/>
      <c r="J539" s="152"/>
      <c r="K539" s="124"/>
    </row>
    <row r="540" spans="4:11">
      <c r="D540" s="124"/>
      <c r="E540" s="124"/>
      <c r="F540" s="124"/>
      <c r="G540" s="124"/>
      <c r="H540" s="124"/>
      <c r="I540" s="124"/>
      <c r="J540" s="152"/>
      <c r="K540" s="124"/>
    </row>
    <row r="541" spans="4:11">
      <c r="D541" s="124"/>
      <c r="E541" s="124"/>
      <c r="F541" s="124"/>
      <c r="G541" s="124"/>
      <c r="H541" s="124"/>
      <c r="I541" s="124"/>
      <c r="J541" s="152"/>
      <c r="K541" s="124"/>
    </row>
    <row r="542" spans="4:11">
      <c r="D542" s="124"/>
      <c r="E542" s="124"/>
      <c r="F542" s="124"/>
      <c r="G542" s="124"/>
      <c r="H542" s="124"/>
      <c r="I542" s="124"/>
      <c r="J542" s="152"/>
      <c r="K542" s="124"/>
    </row>
    <row r="543" spans="4:11">
      <c r="D543" s="124"/>
      <c r="E543" s="124"/>
      <c r="F543" s="124"/>
      <c r="G543" s="124"/>
      <c r="H543" s="124"/>
      <c r="I543" s="124"/>
      <c r="J543" s="152"/>
      <c r="K543" s="124"/>
    </row>
    <row r="544" spans="4:11">
      <c r="D544" s="124"/>
      <c r="E544" s="124"/>
      <c r="F544" s="124"/>
      <c r="G544" s="124"/>
      <c r="H544" s="124"/>
      <c r="I544" s="124"/>
      <c r="J544" s="152"/>
      <c r="K544" s="124"/>
    </row>
    <row r="545" spans="4:11">
      <c r="D545" s="124"/>
      <c r="E545" s="124"/>
      <c r="F545" s="124"/>
      <c r="G545" s="124"/>
      <c r="H545" s="124"/>
      <c r="I545" s="124"/>
      <c r="J545" s="152"/>
      <c r="K545" s="124"/>
    </row>
    <row r="546" spans="4:11">
      <c r="D546" s="124"/>
      <c r="E546" s="124"/>
      <c r="F546" s="124"/>
      <c r="G546" s="124"/>
      <c r="H546" s="124"/>
      <c r="I546" s="124"/>
      <c r="J546" s="152"/>
      <c r="K546" s="124"/>
    </row>
    <row r="547" spans="4:11">
      <c r="D547" s="124"/>
      <c r="E547" s="124"/>
      <c r="F547" s="124"/>
      <c r="G547" s="124"/>
      <c r="H547" s="124"/>
      <c r="I547" s="124"/>
      <c r="J547" s="152"/>
      <c r="K547" s="124"/>
    </row>
    <row r="548" spans="4:11">
      <c r="D548" s="124"/>
      <c r="E548" s="124"/>
      <c r="F548" s="124"/>
      <c r="G548" s="124"/>
      <c r="H548" s="124"/>
      <c r="I548" s="124"/>
      <c r="J548" s="152"/>
      <c r="K548" s="124"/>
    </row>
    <row r="549" spans="4:11">
      <c r="D549" s="124"/>
      <c r="E549" s="124"/>
      <c r="F549" s="124"/>
      <c r="G549" s="124"/>
      <c r="H549" s="124"/>
      <c r="I549" s="124"/>
      <c r="J549" s="152"/>
      <c r="K549" s="124"/>
    </row>
    <row r="550" spans="4:11">
      <c r="D550" s="124"/>
      <c r="E550" s="124"/>
      <c r="F550" s="124"/>
      <c r="G550" s="124"/>
      <c r="H550" s="124"/>
      <c r="I550" s="124"/>
      <c r="J550" s="152"/>
      <c r="K550" s="124"/>
    </row>
    <row r="551" spans="4:11">
      <c r="D551" s="124"/>
      <c r="E551" s="124"/>
      <c r="F551" s="124"/>
      <c r="G551" s="124"/>
      <c r="H551" s="124"/>
      <c r="I551" s="124"/>
      <c r="J551" s="152"/>
      <c r="K551" s="124"/>
    </row>
    <row r="552" spans="4:11">
      <c r="D552" s="124"/>
      <c r="E552" s="124"/>
      <c r="F552" s="124"/>
      <c r="G552" s="124"/>
      <c r="H552" s="124"/>
      <c r="I552" s="124"/>
      <c r="J552" s="152"/>
      <c r="K552" s="124"/>
    </row>
    <row r="553" spans="4:11">
      <c r="D553" s="124"/>
      <c r="E553" s="124"/>
      <c r="F553" s="124"/>
      <c r="G553" s="124"/>
      <c r="H553" s="124"/>
      <c r="I553" s="124"/>
      <c r="J553" s="152"/>
      <c r="K553" s="124"/>
    </row>
    <row r="554" spans="4:11">
      <c r="D554" s="124"/>
      <c r="E554" s="124"/>
      <c r="F554" s="124"/>
      <c r="G554" s="124"/>
      <c r="H554" s="124"/>
      <c r="I554" s="124"/>
      <c r="J554" s="152"/>
      <c r="K554" s="124"/>
    </row>
    <row r="555" spans="4:11">
      <c r="D555" s="124"/>
      <c r="E555" s="124"/>
      <c r="F555" s="124"/>
      <c r="G555" s="124"/>
      <c r="H555" s="124"/>
      <c r="I555" s="124"/>
      <c r="J555" s="152"/>
      <c r="K555" s="124"/>
    </row>
    <row r="556" spans="4:11">
      <c r="D556" s="124"/>
      <c r="E556" s="124"/>
      <c r="F556" s="124"/>
      <c r="G556" s="124"/>
      <c r="H556" s="124"/>
      <c r="I556" s="124"/>
      <c r="J556" s="152"/>
      <c r="K556" s="124"/>
    </row>
    <row r="557" spans="4:11">
      <c r="D557" s="124"/>
      <c r="E557" s="124"/>
      <c r="F557" s="124"/>
      <c r="G557" s="124"/>
      <c r="H557" s="124"/>
      <c r="I557" s="124"/>
      <c r="J557" s="152"/>
      <c r="K557" s="124"/>
    </row>
    <row r="558" spans="4:11">
      <c r="D558" s="124"/>
      <c r="E558" s="124"/>
      <c r="F558" s="124"/>
      <c r="G558" s="124"/>
      <c r="H558" s="124"/>
      <c r="I558" s="124"/>
      <c r="J558" s="152"/>
      <c r="K558" s="124"/>
    </row>
    <row r="559" spans="4:11">
      <c r="D559" s="124"/>
      <c r="E559" s="124"/>
      <c r="F559" s="124"/>
      <c r="G559" s="124"/>
      <c r="H559" s="124"/>
      <c r="I559" s="124"/>
      <c r="J559" s="152"/>
      <c r="K559" s="124"/>
    </row>
    <row r="560" spans="4:11">
      <c r="D560" s="124"/>
      <c r="E560" s="124"/>
      <c r="F560" s="124"/>
      <c r="G560" s="124"/>
      <c r="H560" s="124"/>
      <c r="I560" s="124"/>
      <c r="J560" s="152"/>
      <c r="K560" s="124"/>
    </row>
    <row r="561" spans="4:11">
      <c r="D561" s="124"/>
      <c r="E561" s="124"/>
      <c r="F561" s="124"/>
      <c r="G561" s="124"/>
      <c r="H561" s="124"/>
      <c r="I561" s="124"/>
      <c r="J561" s="152"/>
      <c r="K561" s="124"/>
    </row>
    <row r="562" spans="4:11">
      <c r="D562" s="124"/>
      <c r="E562" s="124"/>
      <c r="F562" s="124"/>
      <c r="G562" s="124"/>
      <c r="H562" s="124"/>
      <c r="I562" s="124"/>
      <c r="J562" s="152"/>
      <c r="K562" s="124"/>
    </row>
    <row r="563" spans="4:11">
      <c r="D563" s="124"/>
      <c r="E563" s="124"/>
      <c r="F563" s="124"/>
      <c r="G563" s="124"/>
      <c r="H563" s="124"/>
      <c r="I563" s="124"/>
      <c r="J563" s="152"/>
      <c r="K563" s="124"/>
    </row>
    <row r="564" spans="4:11">
      <c r="D564" s="124"/>
      <c r="E564" s="124"/>
      <c r="F564" s="124"/>
      <c r="G564" s="124"/>
      <c r="H564" s="124"/>
      <c r="I564" s="124"/>
      <c r="J564" s="152"/>
      <c r="K564" s="124"/>
    </row>
    <row r="565" spans="4:11">
      <c r="D565" s="124"/>
      <c r="E565" s="124"/>
      <c r="F565" s="124"/>
      <c r="G565" s="124"/>
      <c r="H565" s="124"/>
      <c r="I565" s="124"/>
      <c r="J565" s="152"/>
      <c r="K565" s="124"/>
    </row>
    <row r="566" spans="4:11">
      <c r="D566" s="124"/>
      <c r="E566" s="124"/>
      <c r="F566" s="124"/>
      <c r="G566" s="124"/>
      <c r="H566" s="124"/>
      <c r="I566" s="124"/>
      <c r="J566" s="152"/>
      <c r="K566" s="124"/>
    </row>
    <row r="567" spans="4:11">
      <c r="D567" s="124"/>
      <c r="E567" s="124"/>
      <c r="F567" s="124"/>
      <c r="G567" s="124"/>
      <c r="H567" s="124"/>
      <c r="I567" s="124"/>
      <c r="J567" s="152"/>
      <c r="K567" s="124"/>
    </row>
    <row r="568" spans="4:11">
      <c r="D568" s="124"/>
      <c r="E568" s="124"/>
      <c r="F568" s="124"/>
      <c r="G568" s="124"/>
      <c r="H568" s="124"/>
      <c r="I568" s="124"/>
      <c r="J568" s="152"/>
      <c r="K568" s="124"/>
    </row>
    <row r="569" spans="4:11">
      <c r="D569" s="124"/>
      <c r="E569" s="124"/>
      <c r="F569" s="124"/>
      <c r="G569" s="124"/>
      <c r="H569" s="124"/>
      <c r="I569" s="124"/>
      <c r="J569" s="152"/>
      <c r="K569" s="124"/>
    </row>
    <row r="570" spans="4:11">
      <c r="D570" s="124"/>
      <c r="E570" s="124"/>
      <c r="F570" s="124"/>
      <c r="G570" s="124"/>
      <c r="H570" s="124"/>
      <c r="I570" s="124"/>
      <c r="J570" s="152"/>
      <c r="K570" s="124"/>
    </row>
    <row r="571" spans="4:11">
      <c r="D571" s="124"/>
      <c r="E571" s="124"/>
      <c r="F571" s="124"/>
      <c r="G571" s="124"/>
      <c r="H571" s="124"/>
      <c r="I571" s="124"/>
      <c r="J571" s="152"/>
      <c r="K571" s="124"/>
    </row>
    <row r="572" spans="4:11">
      <c r="D572" s="124"/>
      <c r="E572" s="124"/>
      <c r="F572" s="124"/>
      <c r="G572" s="124"/>
      <c r="H572" s="124"/>
      <c r="I572" s="124"/>
      <c r="J572" s="152"/>
      <c r="K572" s="124"/>
    </row>
    <row r="573" spans="4:11">
      <c r="D573" s="124"/>
      <c r="E573" s="124"/>
      <c r="F573" s="124"/>
      <c r="G573" s="124"/>
      <c r="H573" s="124"/>
      <c r="I573" s="124"/>
      <c r="J573" s="152"/>
      <c r="K573" s="124"/>
    </row>
    <row r="574" spans="4:11">
      <c r="D574" s="124"/>
      <c r="E574" s="124"/>
      <c r="F574" s="124"/>
      <c r="G574" s="124"/>
      <c r="H574" s="124"/>
      <c r="I574" s="124"/>
      <c r="J574" s="152"/>
      <c r="K574" s="124"/>
    </row>
    <row r="575" spans="4:11">
      <c r="D575" s="124"/>
      <c r="E575" s="124"/>
      <c r="F575" s="124"/>
      <c r="G575" s="124"/>
      <c r="H575" s="124"/>
      <c r="I575" s="124"/>
      <c r="J575" s="152"/>
      <c r="K575" s="124"/>
    </row>
    <row r="576" spans="4:11">
      <c r="D576" s="124"/>
      <c r="E576" s="124"/>
      <c r="F576" s="124"/>
      <c r="G576" s="124"/>
      <c r="H576" s="124"/>
      <c r="I576" s="124"/>
      <c r="J576" s="152"/>
      <c r="K576" s="124"/>
    </row>
    <row r="577" spans="4:11">
      <c r="D577" s="124"/>
      <c r="E577" s="124"/>
      <c r="F577" s="124"/>
      <c r="G577" s="124"/>
      <c r="H577" s="124"/>
      <c r="I577" s="124"/>
      <c r="J577" s="152"/>
      <c r="K577" s="124"/>
    </row>
    <row r="578" spans="4:11">
      <c r="D578" s="124"/>
      <c r="E578" s="124"/>
      <c r="F578" s="124"/>
      <c r="G578" s="124"/>
      <c r="H578" s="124"/>
      <c r="I578" s="124"/>
      <c r="J578" s="152"/>
      <c r="K578" s="124"/>
    </row>
    <row r="579" spans="4:11">
      <c r="D579" s="124"/>
      <c r="E579" s="124"/>
      <c r="F579" s="124"/>
      <c r="G579" s="124"/>
      <c r="H579" s="124"/>
      <c r="I579" s="124"/>
      <c r="J579" s="152"/>
      <c r="K579" s="124"/>
    </row>
    <row r="580" spans="4:11">
      <c r="D580" s="124"/>
      <c r="E580" s="124"/>
      <c r="F580" s="124"/>
      <c r="G580" s="124"/>
      <c r="H580" s="124"/>
      <c r="I580" s="124"/>
      <c r="J580" s="152"/>
      <c r="K580" s="124"/>
    </row>
    <row r="581" spans="4:11">
      <c r="D581" s="124"/>
      <c r="E581" s="124"/>
      <c r="F581" s="124"/>
      <c r="G581" s="124"/>
      <c r="H581" s="124"/>
      <c r="I581" s="124"/>
      <c r="J581" s="152"/>
      <c r="K581" s="124"/>
    </row>
    <row r="582" spans="4:11">
      <c r="D582" s="124"/>
      <c r="E582" s="124"/>
      <c r="F582" s="124"/>
      <c r="G582" s="124"/>
      <c r="H582" s="124"/>
      <c r="I582" s="124"/>
      <c r="J582" s="152"/>
      <c r="K582" s="124"/>
    </row>
    <row r="583" spans="4:11">
      <c r="D583" s="124"/>
      <c r="E583" s="124"/>
      <c r="F583" s="124"/>
      <c r="G583" s="124"/>
      <c r="H583" s="124"/>
      <c r="I583" s="124"/>
      <c r="J583" s="152"/>
      <c r="K583" s="124"/>
    </row>
    <row r="584" spans="4:11">
      <c r="D584" s="124"/>
      <c r="E584" s="124"/>
      <c r="F584" s="124"/>
      <c r="G584" s="124"/>
      <c r="H584" s="124"/>
      <c r="I584" s="124"/>
      <c r="J584" s="152"/>
      <c r="K584" s="124"/>
    </row>
    <row r="585" spans="4:11">
      <c r="D585" s="124"/>
      <c r="E585" s="124"/>
      <c r="F585" s="124"/>
      <c r="G585" s="124"/>
      <c r="H585" s="124"/>
      <c r="I585" s="124"/>
      <c r="J585" s="152"/>
      <c r="K585" s="124"/>
    </row>
    <row r="586" spans="4:11">
      <c r="D586" s="124"/>
      <c r="E586" s="124"/>
      <c r="F586" s="124"/>
      <c r="G586" s="124"/>
      <c r="H586" s="124"/>
      <c r="I586" s="124"/>
      <c r="J586" s="152"/>
      <c r="K586" s="124"/>
    </row>
    <row r="587" spans="4:11">
      <c r="D587" s="124"/>
      <c r="E587" s="124"/>
      <c r="F587" s="124"/>
      <c r="G587" s="124"/>
      <c r="H587" s="124"/>
      <c r="I587" s="124"/>
      <c r="J587" s="152"/>
      <c r="K587" s="124"/>
    </row>
    <row r="588" spans="4:11">
      <c r="D588" s="124"/>
      <c r="E588" s="124"/>
      <c r="F588" s="124"/>
      <c r="G588" s="124"/>
      <c r="H588" s="124"/>
      <c r="I588" s="124"/>
      <c r="J588" s="152"/>
      <c r="K588" s="124"/>
    </row>
    <row r="589" spans="4:11">
      <c r="D589" s="124"/>
      <c r="E589" s="124"/>
      <c r="F589" s="124"/>
      <c r="G589" s="124"/>
      <c r="H589" s="124"/>
      <c r="I589" s="124"/>
      <c r="J589" s="152"/>
      <c r="K589" s="124"/>
    </row>
    <row r="590" spans="4:11">
      <c r="D590" s="124"/>
      <c r="E590" s="124"/>
      <c r="F590" s="124"/>
      <c r="G590" s="124"/>
      <c r="H590" s="124"/>
      <c r="I590" s="124"/>
      <c r="J590" s="152"/>
      <c r="K590" s="124"/>
    </row>
    <row r="591" spans="4:11">
      <c r="D591" s="124"/>
      <c r="E591" s="124"/>
      <c r="F591" s="124"/>
      <c r="G591" s="124"/>
      <c r="H591" s="124"/>
      <c r="I591" s="124"/>
      <c r="J591" s="152"/>
      <c r="K591" s="124"/>
    </row>
    <row r="592" spans="4:11">
      <c r="D592" s="124"/>
      <c r="E592" s="124"/>
      <c r="F592" s="124"/>
      <c r="G592" s="124"/>
      <c r="H592" s="124"/>
      <c r="I592" s="124"/>
      <c r="J592" s="152"/>
      <c r="K592" s="124"/>
    </row>
    <row r="593" spans="4:11">
      <c r="D593" s="124"/>
      <c r="E593" s="124"/>
      <c r="F593" s="124"/>
      <c r="G593" s="124"/>
      <c r="H593" s="124"/>
      <c r="I593" s="124"/>
      <c r="J593" s="152"/>
      <c r="K593" s="124"/>
    </row>
    <row r="594" spans="4:11">
      <c r="D594" s="124"/>
      <c r="E594" s="124"/>
      <c r="F594" s="124"/>
      <c r="G594" s="124"/>
      <c r="H594" s="124"/>
      <c r="I594" s="124"/>
      <c r="J594" s="152"/>
      <c r="K594" s="124"/>
    </row>
    <row r="595" spans="4:11">
      <c r="D595" s="124"/>
      <c r="E595" s="124"/>
      <c r="F595" s="124"/>
      <c r="G595" s="124"/>
      <c r="H595" s="124"/>
      <c r="I595" s="124"/>
      <c r="J595" s="152"/>
      <c r="K595" s="124"/>
    </row>
    <row r="596" spans="4:11">
      <c r="D596" s="124"/>
      <c r="E596" s="124"/>
      <c r="F596" s="124"/>
      <c r="G596" s="124"/>
      <c r="H596" s="124"/>
      <c r="I596" s="124"/>
      <c r="J596" s="152"/>
      <c r="K596" s="124"/>
    </row>
    <row r="597" spans="4:11">
      <c r="D597" s="124"/>
      <c r="E597" s="124"/>
      <c r="F597" s="124"/>
      <c r="G597" s="124"/>
      <c r="H597" s="124"/>
      <c r="I597" s="124"/>
      <c r="J597" s="152"/>
      <c r="K597" s="124"/>
    </row>
    <row r="598" spans="4:11">
      <c r="D598" s="124"/>
      <c r="E598" s="124"/>
      <c r="F598" s="124"/>
      <c r="G598" s="124"/>
      <c r="H598" s="124"/>
      <c r="I598" s="124"/>
      <c r="J598" s="152"/>
      <c r="K598" s="124"/>
    </row>
    <row r="599" spans="4:11">
      <c r="D599" s="124"/>
      <c r="E599" s="124"/>
      <c r="F599" s="124"/>
      <c r="G599" s="124"/>
      <c r="H599" s="124"/>
      <c r="I599" s="124"/>
      <c r="J599" s="152"/>
      <c r="K599" s="124"/>
    </row>
    <row r="600" spans="4:11">
      <c r="D600" s="124"/>
      <c r="E600" s="124"/>
      <c r="F600" s="124"/>
      <c r="G600" s="124"/>
      <c r="H600" s="124"/>
      <c r="I600" s="124"/>
      <c r="J600" s="152"/>
      <c r="K600" s="124"/>
    </row>
    <row r="601" spans="4:11">
      <c r="D601" s="124"/>
      <c r="E601" s="124"/>
      <c r="F601" s="124"/>
      <c r="G601" s="124"/>
      <c r="H601" s="124"/>
      <c r="I601" s="124"/>
      <c r="J601" s="152"/>
      <c r="K601" s="124"/>
    </row>
    <row r="602" spans="4:11">
      <c r="D602" s="124"/>
      <c r="E602" s="124"/>
      <c r="F602" s="124"/>
      <c r="G602" s="124"/>
      <c r="H602" s="124"/>
      <c r="I602" s="124"/>
      <c r="J602" s="152"/>
      <c r="K602" s="124"/>
    </row>
    <row r="603" spans="4:11">
      <c r="D603" s="124"/>
      <c r="E603" s="124"/>
      <c r="F603" s="124"/>
      <c r="G603" s="124"/>
      <c r="H603" s="124"/>
      <c r="I603" s="124"/>
      <c r="J603" s="152"/>
      <c r="K603" s="124"/>
    </row>
    <row r="604" spans="4:11">
      <c r="D604" s="124"/>
      <c r="E604" s="124"/>
      <c r="F604" s="124"/>
      <c r="G604" s="124"/>
      <c r="H604" s="124"/>
      <c r="I604" s="124"/>
      <c r="J604" s="152"/>
      <c r="K604" s="124"/>
    </row>
    <row r="605" spans="4:11">
      <c r="D605" s="124"/>
      <c r="E605" s="124"/>
      <c r="F605" s="124"/>
      <c r="G605" s="124"/>
      <c r="H605" s="124"/>
      <c r="I605" s="124"/>
      <c r="J605" s="152"/>
      <c r="K605" s="124"/>
    </row>
    <row r="606" spans="4:11">
      <c r="D606" s="124"/>
      <c r="E606" s="124"/>
      <c r="F606" s="124"/>
      <c r="G606" s="124"/>
      <c r="H606" s="124"/>
      <c r="I606" s="124"/>
      <c r="J606" s="152"/>
      <c r="K606" s="124"/>
    </row>
    <row r="607" spans="4:11">
      <c r="D607" s="124"/>
      <c r="E607" s="124"/>
      <c r="F607" s="124"/>
      <c r="G607" s="124"/>
      <c r="H607" s="124"/>
      <c r="I607" s="124"/>
      <c r="J607" s="152"/>
      <c r="K607" s="124"/>
    </row>
    <row r="608" spans="4:11">
      <c r="D608" s="124"/>
      <c r="E608" s="124"/>
      <c r="F608" s="124"/>
      <c r="G608" s="124"/>
      <c r="H608" s="124"/>
      <c r="I608" s="124"/>
      <c r="J608" s="152"/>
      <c r="K608" s="124"/>
    </row>
    <row r="609" spans="4:11">
      <c r="D609" s="124"/>
      <c r="E609" s="124"/>
      <c r="F609" s="124"/>
      <c r="G609" s="124"/>
      <c r="H609" s="124"/>
      <c r="I609" s="124"/>
      <c r="J609" s="152"/>
      <c r="K609" s="124"/>
    </row>
    <row r="610" spans="4:11">
      <c r="D610" s="124"/>
      <c r="E610" s="124"/>
      <c r="F610" s="124"/>
      <c r="G610" s="124"/>
      <c r="H610" s="124"/>
      <c r="I610" s="124"/>
      <c r="J610" s="152"/>
      <c r="K610" s="124"/>
    </row>
    <row r="611" spans="4:11">
      <c r="D611" s="124"/>
      <c r="E611" s="124"/>
      <c r="F611" s="124"/>
      <c r="G611" s="124"/>
      <c r="H611" s="124"/>
      <c r="I611" s="124"/>
      <c r="J611" s="152"/>
      <c r="K611" s="124"/>
    </row>
    <row r="612" spans="4:11">
      <c r="D612" s="124"/>
      <c r="E612" s="124"/>
      <c r="F612" s="124"/>
      <c r="G612" s="124"/>
      <c r="H612" s="124"/>
      <c r="I612" s="124"/>
      <c r="J612" s="152"/>
      <c r="K612" s="124"/>
    </row>
    <row r="613" spans="4:11">
      <c r="D613" s="124"/>
      <c r="E613" s="124"/>
      <c r="F613" s="124"/>
      <c r="G613" s="124"/>
      <c r="H613" s="124"/>
      <c r="I613" s="124"/>
      <c r="J613" s="152"/>
      <c r="K613" s="124"/>
    </row>
    <row r="614" spans="4:11">
      <c r="D614" s="124"/>
      <c r="E614" s="124"/>
      <c r="F614" s="124"/>
      <c r="G614" s="124"/>
      <c r="H614" s="124"/>
      <c r="I614" s="124"/>
      <c r="J614" s="152"/>
      <c r="K614" s="124"/>
    </row>
    <row r="615" spans="4:11">
      <c r="D615" s="124"/>
      <c r="E615" s="124"/>
      <c r="F615" s="124"/>
      <c r="G615" s="124"/>
      <c r="H615" s="124"/>
      <c r="I615" s="124"/>
      <c r="J615" s="152"/>
      <c r="K615" s="124"/>
    </row>
    <row r="616" spans="4:11">
      <c r="D616" s="124"/>
      <c r="E616" s="124"/>
      <c r="F616" s="124"/>
      <c r="G616" s="124"/>
      <c r="H616" s="124"/>
      <c r="I616" s="124"/>
      <c r="J616" s="152"/>
      <c r="K616" s="124"/>
    </row>
    <row r="617" spans="4:11">
      <c r="D617" s="124"/>
      <c r="E617" s="124"/>
      <c r="F617" s="124"/>
      <c r="G617" s="124"/>
      <c r="H617" s="124"/>
      <c r="I617" s="124"/>
      <c r="J617" s="152"/>
      <c r="K617" s="124"/>
    </row>
    <row r="618" spans="4:11">
      <c r="D618" s="124"/>
      <c r="E618" s="124"/>
      <c r="F618" s="124"/>
      <c r="G618" s="124"/>
      <c r="H618" s="124"/>
      <c r="I618" s="124"/>
      <c r="J618" s="152"/>
      <c r="K618" s="124"/>
    </row>
    <row r="619" spans="4:11">
      <c r="D619" s="124"/>
      <c r="E619" s="124"/>
      <c r="F619" s="124"/>
      <c r="G619" s="124"/>
      <c r="H619" s="124"/>
      <c r="I619" s="124"/>
      <c r="J619" s="152"/>
      <c r="K619" s="124"/>
    </row>
    <row r="620" spans="4:11">
      <c r="D620" s="124"/>
      <c r="E620" s="124"/>
      <c r="F620" s="124"/>
      <c r="G620" s="124"/>
      <c r="H620" s="124"/>
      <c r="I620" s="124"/>
      <c r="J620" s="152"/>
      <c r="K620" s="124"/>
    </row>
    <row r="621" spans="4:11">
      <c r="D621" s="124"/>
      <c r="E621" s="124"/>
      <c r="F621" s="124"/>
      <c r="G621" s="124"/>
      <c r="H621" s="124"/>
      <c r="I621" s="124"/>
      <c r="J621" s="152"/>
      <c r="K621" s="124"/>
    </row>
    <row r="622" spans="4:11">
      <c r="D622" s="124"/>
      <c r="E622" s="124"/>
      <c r="F622" s="124"/>
      <c r="G622" s="124"/>
      <c r="H622" s="124"/>
      <c r="I622" s="124"/>
      <c r="J622" s="152"/>
      <c r="K622" s="124"/>
    </row>
    <row r="623" spans="4:11">
      <c r="D623" s="124"/>
      <c r="E623" s="124"/>
      <c r="F623" s="124"/>
      <c r="G623" s="124"/>
      <c r="H623" s="124"/>
      <c r="I623" s="124"/>
      <c r="J623" s="152"/>
      <c r="K623" s="124"/>
    </row>
    <row r="624" spans="4:11">
      <c r="D624" s="124"/>
      <c r="E624" s="124"/>
      <c r="F624" s="124"/>
      <c r="G624" s="124"/>
      <c r="H624" s="124"/>
      <c r="I624" s="124"/>
      <c r="J624" s="152"/>
      <c r="K624" s="124"/>
    </row>
    <row r="625" spans="4:11">
      <c r="D625" s="124"/>
      <c r="E625" s="124"/>
      <c r="F625" s="124"/>
      <c r="G625" s="124"/>
      <c r="H625" s="124"/>
      <c r="I625" s="124"/>
      <c r="J625" s="152"/>
      <c r="K625" s="124"/>
    </row>
    <row r="626" spans="4:11">
      <c r="D626" s="124"/>
      <c r="E626" s="124"/>
      <c r="F626" s="124"/>
      <c r="G626" s="124"/>
      <c r="H626" s="124"/>
      <c r="I626" s="124"/>
      <c r="J626" s="152"/>
      <c r="K626" s="124"/>
    </row>
    <row r="627" spans="4:11">
      <c r="D627" s="124"/>
      <c r="E627" s="124"/>
      <c r="F627" s="124"/>
      <c r="G627" s="124"/>
      <c r="H627" s="124"/>
      <c r="I627" s="124"/>
      <c r="J627" s="152"/>
      <c r="K627" s="124"/>
    </row>
    <row r="628" spans="4:11">
      <c r="D628" s="124"/>
      <c r="E628" s="124"/>
      <c r="F628" s="124"/>
      <c r="G628" s="124"/>
      <c r="H628" s="124"/>
      <c r="I628" s="124"/>
      <c r="J628" s="152"/>
      <c r="K628" s="124"/>
    </row>
    <row r="629" spans="4:11">
      <c r="D629" s="124"/>
      <c r="E629" s="124"/>
      <c r="F629" s="124"/>
      <c r="G629" s="124"/>
      <c r="H629" s="124"/>
      <c r="I629" s="124"/>
      <c r="J629" s="152"/>
      <c r="K629" s="124"/>
    </row>
    <row r="630" spans="4:11">
      <c r="D630" s="124"/>
      <c r="E630" s="124"/>
      <c r="F630" s="124"/>
      <c r="G630" s="124"/>
      <c r="H630" s="124"/>
      <c r="I630" s="124"/>
      <c r="J630" s="152"/>
      <c r="K630" s="124"/>
    </row>
    <row r="631" spans="4:11">
      <c r="D631" s="124"/>
      <c r="E631" s="124"/>
      <c r="F631" s="124"/>
      <c r="G631" s="124"/>
      <c r="H631" s="124"/>
      <c r="I631" s="124"/>
      <c r="J631" s="152"/>
      <c r="K631" s="124"/>
    </row>
    <row r="632" spans="4:11">
      <c r="D632" s="124"/>
      <c r="E632" s="124"/>
      <c r="F632" s="124"/>
      <c r="G632" s="124"/>
      <c r="H632" s="124"/>
      <c r="I632" s="124"/>
      <c r="J632" s="152"/>
      <c r="K632" s="124"/>
    </row>
    <row r="633" spans="4:11">
      <c r="D633" s="124"/>
      <c r="E633" s="124"/>
      <c r="F633" s="124"/>
      <c r="G633" s="124"/>
      <c r="H633" s="124"/>
      <c r="I633" s="124"/>
      <c r="J633" s="152"/>
      <c r="K633" s="124"/>
    </row>
    <row r="634" spans="4:11">
      <c r="D634" s="124"/>
      <c r="E634" s="124"/>
      <c r="F634" s="124"/>
      <c r="G634" s="124"/>
      <c r="H634" s="124"/>
      <c r="I634" s="124"/>
      <c r="J634" s="152"/>
      <c r="K634" s="124"/>
    </row>
    <row r="635" spans="4:11">
      <c r="D635" s="124"/>
      <c r="E635" s="124"/>
      <c r="F635" s="124"/>
      <c r="G635" s="124"/>
      <c r="H635" s="124"/>
      <c r="I635" s="124"/>
      <c r="J635" s="152"/>
      <c r="K635" s="124"/>
    </row>
    <row r="636" spans="4:11">
      <c r="D636" s="124"/>
      <c r="E636" s="124"/>
      <c r="F636" s="124"/>
      <c r="G636" s="124"/>
      <c r="H636" s="124"/>
      <c r="I636" s="124"/>
      <c r="J636" s="152"/>
      <c r="K636" s="124"/>
    </row>
    <row r="637" spans="4:11">
      <c r="D637" s="124"/>
      <c r="E637" s="124"/>
      <c r="F637" s="124"/>
      <c r="G637" s="124"/>
      <c r="H637" s="124"/>
      <c r="I637" s="124"/>
      <c r="J637" s="152"/>
      <c r="K637" s="124"/>
    </row>
    <row r="638" spans="4:11">
      <c r="D638" s="124"/>
      <c r="E638" s="124"/>
      <c r="F638" s="124"/>
      <c r="G638" s="124"/>
      <c r="H638" s="124"/>
      <c r="I638" s="124"/>
      <c r="J638" s="152"/>
      <c r="K638" s="124"/>
    </row>
    <row r="639" spans="4:11">
      <c r="D639" s="124"/>
      <c r="E639" s="124"/>
      <c r="F639" s="124"/>
      <c r="G639" s="124"/>
      <c r="H639" s="124"/>
      <c r="I639" s="124"/>
      <c r="J639" s="152"/>
      <c r="K639" s="124"/>
    </row>
    <row r="640" spans="4:11">
      <c r="D640" s="124"/>
      <c r="E640" s="124"/>
      <c r="F640" s="124"/>
      <c r="G640" s="124"/>
      <c r="H640" s="124"/>
      <c r="I640" s="124"/>
      <c r="J640" s="152"/>
      <c r="K640" s="124"/>
    </row>
    <row r="641" spans="4:11">
      <c r="D641" s="124"/>
      <c r="E641" s="124"/>
      <c r="F641" s="124"/>
      <c r="G641" s="124"/>
      <c r="H641" s="124"/>
      <c r="I641" s="124"/>
      <c r="J641" s="152"/>
      <c r="K641" s="124"/>
    </row>
    <row r="642" spans="4:11">
      <c r="D642" s="124"/>
      <c r="E642" s="124"/>
      <c r="F642" s="124"/>
      <c r="G642" s="124"/>
      <c r="H642" s="124"/>
      <c r="I642" s="124"/>
      <c r="J642" s="152"/>
      <c r="K642" s="124"/>
    </row>
    <row r="643" spans="4:11">
      <c r="D643" s="124"/>
      <c r="E643" s="124"/>
      <c r="F643" s="124"/>
      <c r="G643" s="124"/>
      <c r="H643" s="124"/>
      <c r="I643" s="124"/>
      <c r="J643" s="152"/>
      <c r="K643" s="124"/>
    </row>
    <row r="644" spans="4:11">
      <c r="D644" s="124"/>
      <c r="E644" s="124"/>
      <c r="F644" s="124"/>
      <c r="G644" s="124"/>
      <c r="H644" s="124"/>
      <c r="I644" s="124"/>
      <c r="J644" s="152"/>
      <c r="K644" s="124"/>
    </row>
    <row r="645" spans="4:11">
      <c r="D645" s="124"/>
      <c r="E645" s="124"/>
      <c r="F645" s="124"/>
      <c r="G645" s="124"/>
      <c r="H645" s="124"/>
      <c r="I645" s="124"/>
      <c r="J645" s="152"/>
      <c r="K645" s="124"/>
    </row>
    <row r="646" spans="4:11">
      <c r="D646" s="124"/>
      <c r="E646" s="124"/>
      <c r="F646" s="124"/>
      <c r="G646" s="124"/>
      <c r="H646" s="124"/>
      <c r="I646" s="124"/>
      <c r="J646" s="152"/>
      <c r="K646" s="124"/>
    </row>
    <row r="647" spans="4:11">
      <c r="D647" s="124"/>
      <c r="E647" s="124"/>
      <c r="F647" s="124"/>
      <c r="G647" s="124"/>
      <c r="H647" s="124"/>
      <c r="I647" s="124"/>
      <c r="J647" s="152"/>
      <c r="K647" s="124"/>
    </row>
    <row r="648" spans="4:11">
      <c r="D648" s="124"/>
      <c r="E648" s="124"/>
      <c r="F648" s="124"/>
      <c r="G648" s="124"/>
      <c r="H648" s="124"/>
      <c r="I648" s="124"/>
      <c r="J648" s="152"/>
      <c r="K648" s="124"/>
    </row>
    <row r="649" spans="4:11">
      <c r="D649" s="124"/>
      <c r="E649" s="124"/>
      <c r="F649" s="124"/>
      <c r="G649" s="124"/>
      <c r="H649" s="124"/>
      <c r="I649" s="124"/>
      <c r="J649" s="152"/>
      <c r="K649" s="124"/>
    </row>
    <row r="650" spans="4:11">
      <c r="D650" s="124"/>
      <c r="E650" s="124"/>
      <c r="F650" s="124"/>
      <c r="G650" s="124"/>
      <c r="H650" s="124"/>
      <c r="I650" s="124"/>
      <c r="J650" s="152"/>
      <c r="K650" s="124"/>
    </row>
    <row r="651" spans="4:11">
      <c r="D651" s="124"/>
      <c r="E651" s="124"/>
      <c r="F651" s="124"/>
      <c r="G651" s="124"/>
      <c r="H651" s="124"/>
      <c r="I651" s="124"/>
      <c r="J651" s="152"/>
      <c r="K651" s="124"/>
    </row>
    <row r="652" spans="4:11">
      <c r="D652" s="124"/>
      <c r="E652" s="124"/>
      <c r="F652" s="124"/>
      <c r="G652" s="124"/>
      <c r="H652" s="124"/>
      <c r="I652" s="124"/>
      <c r="J652" s="152"/>
      <c r="K652" s="124"/>
    </row>
    <row r="653" spans="4:11">
      <c r="D653" s="124"/>
      <c r="E653" s="124"/>
      <c r="F653" s="124"/>
      <c r="G653" s="124"/>
      <c r="H653" s="124"/>
      <c r="I653" s="124"/>
      <c r="J653" s="152"/>
      <c r="K653" s="124"/>
    </row>
    <row r="654" spans="4:11">
      <c r="D654" s="124"/>
      <c r="E654" s="124"/>
      <c r="F654" s="124"/>
      <c r="G654" s="124"/>
      <c r="H654" s="124"/>
      <c r="I654" s="124"/>
      <c r="J654" s="152"/>
      <c r="K654" s="124"/>
    </row>
    <row r="655" spans="4:11">
      <c r="D655" s="124"/>
      <c r="E655" s="124"/>
      <c r="F655" s="124"/>
      <c r="G655" s="124"/>
      <c r="H655" s="124"/>
      <c r="I655" s="124"/>
      <c r="J655" s="152"/>
      <c r="K655" s="124"/>
    </row>
    <row r="656" spans="4:11">
      <c r="D656" s="124"/>
      <c r="E656" s="124"/>
      <c r="F656" s="124"/>
      <c r="G656" s="124"/>
      <c r="H656" s="124"/>
      <c r="I656" s="124"/>
      <c r="J656" s="152"/>
      <c r="K656" s="124"/>
    </row>
    <row r="657" spans="4:11">
      <c r="D657" s="124"/>
      <c r="E657" s="124"/>
      <c r="F657" s="124"/>
      <c r="G657" s="124"/>
      <c r="H657" s="124"/>
      <c r="I657" s="124"/>
      <c r="J657" s="152"/>
      <c r="K657" s="124"/>
    </row>
    <row r="658" spans="4:11">
      <c r="D658" s="124"/>
      <c r="E658" s="124"/>
      <c r="F658" s="124"/>
      <c r="G658" s="124"/>
      <c r="H658" s="124"/>
      <c r="I658" s="124"/>
      <c r="J658" s="152"/>
      <c r="K658" s="124"/>
    </row>
    <row r="659" spans="4:11">
      <c r="D659" s="124"/>
      <c r="E659" s="124"/>
      <c r="F659" s="124"/>
      <c r="G659" s="124"/>
      <c r="H659" s="124"/>
      <c r="I659" s="124"/>
      <c r="J659" s="152"/>
      <c r="K659" s="124"/>
    </row>
    <row r="660" spans="4:11">
      <c r="D660" s="124"/>
      <c r="E660" s="124"/>
      <c r="F660" s="124"/>
      <c r="G660" s="124"/>
      <c r="H660" s="124"/>
      <c r="I660" s="124"/>
      <c r="J660" s="152"/>
      <c r="K660" s="124"/>
    </row>
    <row r="661" spans="4:11">
      <c r="D661" s="124"/>
      <c r="E661" s="124"/>
      <c r="F661" s="124"/>
      <c r="G661" s="124"/>
      <c r="H661" s="124"/>
      <c r="I661" s="124"/>
      <c r="J661" s="152"/>
      <c r="K661" s="124"/>
    </row>
    <row r="662" spans="4:11">
      <c r="D662" s="124"/>
      <c r="E662" s="124"/>
      <c r="F662" s="124"/>
      <c r="G662" s="124"/>
      <c r="H662" s="124"/>
      <c r="I662" s="124"/>
      <c r="J662" s="152"/>
      <c r="K662" s="124"/>
    </row>
    <row r="663" spans="4:11">
      <c r="D663" s="124"/>
      <c r="E663" s="124"/>
      <c r="F663" s="124"/>
      <c r="G663" s="124"/>
      <c r="H663" s="124"/>
      <c r="I663" s="124"/>
      <c r="J663" s="152"/>
      <c r="K663" s="124"/>
    </row>
    <row r="664" spans="4:11">
      <c r="D664" s="124"/>
      <c r="E664" s="124"/>
      <c r="F664" s="124"/>
      <c r="G664" s="124"/>
      <c r="H664" s="124"/>
      <c r="I664" s="124"/>
      <c r="J664" s="152"/>
      <c r="K664" s="124"/>
    </row>
    <row r="665" spans="4:11">
      <c r="D665" s="124"/>
      <c r="E665" s="124"/>
      <c r="F665" s="124"/>
      <c r="G665" s="124"/>
      <c r="H665" s="124"/>
      <c r="I665" s="124"/>
      <c r="J665" s="152"/>
      <c r="K665" s="124"/>
    </row>
    <row r="666" spans="4:11">
      <c r="D666" s="124"/>
      <c r="E666" s="124"/>
      <c r="F666" s="124"/>
      <c r="G666" s="124"/>
      <c r="H666" s="124"/>
      <c r="I666" s="124"/>
      <c r="J666" s="152"/>
      <c r="K666" s="124"/>
    </row>
    <row r="667" spans="4:11">
      <c r="D667" s="124"/>
      <c r="E667" s="124"/>
      <c r="F667" s="124"/>
      <c r="G667" s="124"/>
      <c r="H667" s="124"/>
      <c r="I667" s="124"/>
      <c r="J667" s="152"/>
      <c r="K667" s="124"/>
    </row>
    <row r="668" spans="4:11">
      <c r="D668" s="124"/>
      <c r="E668" s="124"/>
      <c r="F668" s="124"/>
      <c r="G668" s="124"/>
      <c r="H668" s="124"/>
      <c r="I668" s="124"/>
      <c r="J668" s="152"/>
      <c r="K668" s="124"/>
    </row>
    <row r="669" spans="4:11">
      <c r="D669" s="124"/>
      <c r="E669" s="124"/>
      <c r="F669" s="124"/>
      <c r="G669" s="124"/>
      <c r="H669" s="124"/>
      <c r="I669" s="124"/>
      <c r="J669" s="152"/>
      <c r="K669" s="124"/>
    </row>
    <row r="670" spans="4:11">
      <c r="D670" s="124"/>
      <c r="E670" s="124"/>
      <c r="F670" s="124"/>
      <c r="G670" s="124"/>
      <c r="H670" s="124"/>
      <c r="I670" s="124"/>
      <c r="J670" s="152"/>
      <c r="K670" s="124"/>
    </row>
    <row r="671" spans="4:11">
      <c r="D671" s="124"/>
      <c r="E671" s="124"/>
      <c r="F671" s="124"/>
      <c r="G671" s="124"/>
      <c r="H671" s="124"/>
      <c r="I671" s="124"/>
      <c r="J671" s="152"/>
      <c r="K671" s="124"/>
    </row>
    <row r="672" spans="4:11">
      <c r="D672" s="124"/>
      <c r="E672" s="124"/>
      <c r="F672" s="124"/>
      <c r="G672" s="124"/>
      <c r="H672" s="124"/>
      <c r="I672" s="124"/>
      <c r="J672" s="152"/>
      <c r="K672" s="124"/>
    </row>
    <row r="673" spans="4:11">
      <c r="D673" s="124"/>
      <c r="E673" s="124"/>
      <c r="F673" s="124"/>
      <c r="G673" s="124"/>
      <c r="H673" s="124"/>
      <c r="I673" s="124"/>
      <c r="J673" s="152"/>
      <c r="K673" s="124"/>
    </row>
    <row r="674" spans="4:11">
      <c r="D674" s="124"/>
      <c r="E674" s="124"/>
      <c r="F674" s="124"/>
      <c r="G674" s="124"/>
      <c r="H674" s="124"/>
      <c r="I674" s="124"/>
      <c r="J674" s="152"/>
      <c r="K674" s="124"/>
    </row>
    <row r="675" spans="4:11">
      <c r="D675" s="124"/>
      <c r="E675" s="124"/>
      <c r="F675" s="124"/>
      <c r="G675" s="124"/>
      <c r="H675" s="124"/>
      <c r="I675" s="124"/>
      <c r="J675" s="152"/>
      <c r="K675" s="124"/>
    </row>
    <row r="676" spans="4:11">
      <c r="D676" s="124"/>
      <c r="E676" s="124"/>
      <c r="F676" s="124"/>
      <c r="G676" s="124"/>
      <c r="H676" s="124"/>
      <c r="I676" s="124"/>
      <c r="J676" s="152"/>
      <c r="K676" s="124"/>
    </row>
    <row r="677" spans="4:11">
      <c r="D677" s="124"/>
      <c r="E677" s="124"/>
      <c r="F677" s="124"/>
      <c r="G677" s="124"/>
      <c r="H677" s="124"/>
      <c r="I677" s="124"/>
      <c r="J677" s="152"/>
      <c r="K677" s="124"/>
    </row>
    <row r="678" spans="4:11">
      <c r="D678" s="124"/>
      <c r="E678" s="124"/>
      <c r="F678" s="124"/>
      <c r="G678" s="124"/>
      <c r="H678" s="124"/>
      <c r="I678" s="124"/>
      <c r="J678" s="152"/>
      <c r="K678" s="124"/>
    </row>
    <row r="679" spans="4:11">
      <c r="D679" s="124"/>
      <c r="E679" s="124"/>
      <c r="F679" s="124"/>
      <c r="G679" s="124"/>
      <c r="H679" s="124"/>
      <c r="I679" s="124"/>
      <c r="J679" s="152"/>
      <c r="K679" s="124"/>
    </row>
    <row r="680" spans="4:11">
      <c r="D680" s="124"/>
      <c r="E680" s="124"/>
      <c r="F680" s="124"/>
      <c r="G680" s="124"/>
      <c r="H680" s="124"/>
      <c r="I680" s="124"/>
      <c r="J680" s="152"/>
      <c r="K680" s="124"/>
    </row>
    <row r="681" spans="4:11">
      <c r="D681" s="124"/>
      <c r="E681" s="124"/>
      <c r="F681" s="124"/>
      <c r="G681" s="124"/>
      <c r="H681" s="124"/>
      <c r="I681" s="124"/>
      <c r="J681" s="152"/>
      <c r="K681" s="124"/>
    </row>
    <row r="682" spans="4:11">
      <c r="D682" s="124"/>
      <c r="E682" s="124"/>
      <c r="F682" s="124"/>
      <c r="G682" s="124"/>
      <c r="H682" s="124"/>
      <c r="I682" s="124"/>
      <c r="J682" s="152"/>
      <c r="K682" s="124"/>
    </row>
    <row r="683" spans="4:11">
      <c r="D683" s="124"/>
      <c r="E683" s="124"/>
      <c r="F683" s="124"/>
      <c r="G683" s="124"/>
      <c r="H683" s="124"/>
      <c r="I683" s="124"/>
      <c r="J683" s="152"/>
      <c r="K683" s="124"/>
    </row>
    <row r="684" spans="4:11">
      <c r="D684" s="124"/>
      <c r="E684" s="124"/>
      <c r="F684" s="124"/>
      <c r="G684" s="124"/>
      <c r="H684" s="124"/>
      <c r="I684" s="124"/>
      <c r="J684" s="152"/>
      <c r="K684" s="124"/>
    </row>
    <row r="685" spans="4:11">
      <c r="D685" s="124"/>
      <c r="E685" s="124"/>
      <c r="F685" s="124"/>
      <c r="G685" s="124"/>
      <c r="H685" s="124"/>
      <c r="I685" s="124"/>
      <c r="J685" s="152"/>
      <c r="K685" s="124"/>
    </row>
    <row r="686" spans="4:11">
      <c r="D686" s="124"/>
      <c r="E686" s="124"/>
      <c r="F686" s="124"/>
      <c r="G686" s="124"/>
      <c r="H686" s="124"/>
      <c r="I686" s="124"/>
      <c r="J686" s="152"/>
      <c r="K686" s="124"/>
    </row>
    <row r="687" spans="4:11">
      <c r="D687" s="124"/>
      <c r="E687" s="124"/>
      <c r="F687" s="124"/>
      <c r="G687" s="124"/>
      <c r="H687" s="124"/>
      <c r="I687" s="124"/>
      <c r="J687" s="152"/>
      <c r="K687" s="124"/>
    </row>
    <row r="688" spans="4:11">
      <c r="D688" s="124"/>
      <c r="E688" s="124"/>
      <c r="F688" s="124"/>
      <c r="G688" s="124"/>
      <c r="H688" s="124"/>
      <c r="I688" s="124"/>
      <c r="J688" s="152"/>
      <c r="K688" s="124"/>
    </row>
    <row r="689" spans="4:11">
      <c r="D689" s="124"/>
      <c r="E689" s="124"/>
      <c r="F689" s="124"/>
      <c r="G689" s="124"/>
      <c r="H689" s="124"/>
      <c r="I689" s="124"/>
      <c r="J689" s="152"/>
      <c r="K689" s="124"/>
    </row>
    <row r="690" spans="4:11">
      <c r="D690" s="124"/>
      <c r="E690" s="124"/>
      <c r="F690" s="124"/>
      <c r="G690" s="124"/>
      <c r="H690" s="124"/>
      <c r="I690" s="124"/>
      <c r="J690" s="152"/>
      <c r="K690" s="124"/>
    </row>
    <row r="691" spans="4:11">
      <c r="D691" s="124"/>
      <c r="E691" s="124"/>
      <c r="F691" s="124"/>
      <c r="G691" s="124"/>
      <c r="H691" s="124"/>
      <c r="I691" s="124"/>
      <c r="J691" s="152"/>
      <c r="K691" s="124"/>
    </row>
    <row r="692" spans="4:11">
      <c r="D692" s="124"/>
      <c r="E692" s="124"/>
      <c r="F692" s="124"/>
      <c r="G692" s="124"/>
      <c r="H692" s="124"/>
      <c r="I692" s="124"/>
      <c r="J692" s="152"/>
      <c r="K692" s="124"/>
    </row>
    <row r="693" spans="4:11">
      <c r="D693" s="124"/>
      <c r="E693" s="124"/>
      <c r="F693" s="124"/>
      <c r="G693" s="124"/>
      <c r="H693" s="124"/>
      <c r="I693" s="124"/>
      <c r="J693" s="152"/>
      <c r="K693" s="124"/>
    </row>
    <row r="694" spans="4:11">
      <c r="D694" s="124"/>
      <c r="E694" s="124"/>
      <c r="F694" s="124"/>
      <c r="G694" s="124"/>
      <c r="H694" s="124"/>
      <c r="I694" s="124"/>
      <c r="J694" s="152"/>
      <c r="K694" s="124"/>
    </row>
    <row r="695" spans="4:11">
      <c r="D695" s="124"/>
      <c r="E695" s="124"/>
      <c r="F695" s="124"/>
      <c r="G695" s="124"/>
      <c r="H695" s="124"/>
      <c r="I695" s="124"/>
      <c r="J695" s="152"/>
      <c r="K695" s="124"/>
    </row>
    <row r="696" spans="4:11">
      <c r="D696" s="124"/>
      <c r="E696" s="124"/>
      <c r="F696" s="124"/>
      <c r="G696" s="124"/>
      <c r="H696" s="124"/>
      <c r="I696" s="124"/>
      <c r="J696" s="152"/>
      <c r="K696" s="124"/>
    </row>
    <row r="697" spans="4:11">
      <c r="D697" s="124"/>
      <c r="E697" s="124"/>
      <c r="F697" s="124"/>
      <c r="G697" s="124"/>
      <c r="H697" s="124"/>
      <c r="I697" s="124"/>
      <c r="J697" s="152"/>
      <c r="K697" s="124"/>
    </row>
    <row r="698" spans="4:11">
      <c r="D698" s="124"/>
      <c r="E698" s="124"/>
      <c r="F698" s="124"/>
      <c r="G698" s="124"/>
      <c r="H698" s="124"/>
      <c r="I698" s="124"/>
      <c r="J698" s="152"/>
      <c r="K698" s="124"/>
    </row>
    <row r="699" spans="4:11">
      <c r="D699" s="124"/>
      <c r="E699" s="124"/>
      <c r="F699" s="124"/>
      <c r="G699" s="124"/>
      <c r="H699" s="124"/>
      <c r="I699" s="124"/>
      <c r="J699" s="152"/>
      <c r="K699" s="124"/>
    </row>
    <row r="700" spans="4:11">
      <c r="D700" s="124"/>
      <c r="E700" s="124"/>
      <c r="F700" s="124"/>
      <c r="G700" s="124"/>
      <c r="H700" s="124"/>
      <c r="I700" s="124"/>
      <c r="J700" s="152"/>
      <c r="K700" s="124"/>
    </row>
    <row r="701" spans="4:11">
      <c r="D701" s="124"/>
      <c r="E701" s="124"/>
      <c r="F701" s="124"/>
      <c r="G701" s="124"/>
      <c r="H701" s="124"/>
      <c r="I701" s="124"/>
      <c r="J701" s="152"/>
      <c r="K701" s="124"/>
    </row>
    <row r="702" spans="4:11">
      <c r="D702" s="124"/>
      <c r="E702" s="124"/>
      <c r="F702" s="124"/>
      <c r="G702" s="124"/>
      <c r="H702" s="124"/>
      <c r="I702" s="124"/>
      <c r="J702" s="152"/>
      <c r="K702" s="124"/>
    </row>
    <row r="703" spans="4:11">
      <c r="D703" s="124"/>
      <c r="E703" s="124"/>
      <c r="F703" s="124"/>
      <c r="G703" s="124"/>
      <c r="H703" s="124"/>
      <c r="I703" s="124"/>
      <c r="J703" s="152"/>
      <c r="K703" s="124"/>
    </row>
    <row r="704" spans="4:11">
      <c r="D704" s="124"/>
      <c r="E704" s="124"/>
      <c r="F704" s="124"/>
      <c r="G704" s="124"/>
      <c r="H704" s="124"/>
      <c r="I704" s="124"/>
      <c r="J704" s="152"/>
      <c r="K704" s="124"/>
    </row>
    <row r="705" spans="4:11">
      <c r="D705" s="124"/>
      <c r="E705" s="124"/>
      <c r="F705" s="124"/>
      <c r="G705" s="124"/>
      <c r="H705" s="124"/>
      <c r="I705" s="124"/>
      <c r="J705" s="152"/>
      <c r="K705" s="124"/>
    </row>
    <row r="706" spans="4:11">
      <c r="D706" s="124"/>
      <c r="E706" s="124"/>
      <c r="F706" s="124"/>
      <c r="G706" s="124"/>
      <c r="H706" s="124"/>
      <c r="I706" s="124"/>
      <c r="J706" s="152"/>
      <c r="K706" s="124"/>
    </row>
    <row r="707" spans="4:11">
      <c r="D707" s="124"/>
      <c r="E707" s="124"/>
      <c r="F707" s="124"/>
      <c r="G707" s="124"/>
      <c r="H707" s="124"/>
      <c r="I707" s="124"/>
      <c r="J707" s="152"/>
      <c r="K707" s="124"/>
    </row>
    <row r="708" spans="4:11">
      <c r="D708" s="124"/>
      <c r="E708" s="124"/>
      <c r="F708" s="124"/>
      <c r="G708" s="124"/>
      <c r="H708" s="124"/>
      <c r="I708" s="124"/>
      <c r="J708" s="152"/>
      <c r="K708" s="124"/>
    </row>
    <row r="709" spans="4:11">
      <c r="D709" s="124"/>
      <c r="E709" s="124"/>
      <c r="F709" s="124"/>
      <c r="G709" s="124"/>
      <c r="H709" s="124"/>
      <c r="I709" s="124"/>
      <c r="J709" s="152"/>
      <c r="K709" s="124"/>
    </row>
    <row r="710" spans="4:11">
      <c r="D710" s="124"/>
      <c r="E710" s="124"/>
      <c r="F710" s="124"/>
      <c r="G710" s="124"/>
      <c r="H710" s="124"/>
      <c r="I710" s="124"/>
      <c r="J710" s="152"/>
      <c r="K710" s="124"/>
    </row>
    <row r="711" spans="4:11">
      <c r="D711" s="124"/>
      <c r="E711" s="124"/>
      <c r="F711" s="124"/>
      <c r="G711" s="124"/>
      <c r="H711" s="124"/>
      <c r="I711" s="124"/>
      <c r="J711" s="152"/>
      <c r="K711" s="124"/>
    </row>
    <row r="712" spans="4:11">
      <c r="D712" s="124"/>
      <c r="E712" s="124"/>
      <c r="F712" s="124"/>
      <c r="G712" s="124"/>
      <c r="H712" s="124"/>
      <c r="I712" s="124"/>
      <c r="J712" s="152"/>
      <c r="K712" s="124"/>
    </row>
    <row r="713" spans="4:11">
      <c r="D713" s="124"/>
      <c r="E713" s="124"/>
      <c r="F713" s="124"/>
      <c r="G713" s="124"/>
      <c r="H713" s="124"/>
      <c r="I713" s="124"/>
      <c r="J713" s="152"/>
      <c r="K713" s="124"/>
    </row>
    <row r="714" spans="4:11">
      <c r="D714" s="124"/>
      <c r="E714" s="124"/>
      <c r="F714" s="124"/>
      <c r="G714" s="124"/>
      <c r="H714" s="124"/>
      <c r="I714" s="124"/>
      <c r="J714" s="152"/>
      <c r="K714" s="124"/>
    </row>
    <row r="715" spans="4:11">
      <c r="D715" s="124"/>
      <c r="E715" s="124"/>
      <c r="F715" s="124"/>
      <c r="G715" s="124"/>
      <c r="H715" s="124"/>
      <c r="I715" s="124"/>
      <c r="J715" s="152"/>
      <c r="K715" s="124"/>
    </row>
    <row r="716" spans="4:11">
      <c r="D716" s="124"/>
      <c r="E716" s="124"/>
      <c r="F716" s="124"/>
      <c r="G716" s="124"/>
      <c r="H716" s="124"/>
      <c r="I716" s="124"/>
      <c r="J716" s="152"/>
      <c r="K716" s="124"/>
    </row>
    <row r="717" spans="4:11">
      <c r="D717" s="124"/>
      <c r="E717" s="124"/>
      <c r="F717" s="124"/>
      <c r="G717" s="124"/>
      <c r="H717" s="124"/>
      <c r="I717" s="124"/>
      <c r="J717" s="152"/>
      <c r="K717" s="124"/>
    </row>
    <row r="718" spans="4:11">
      <c r="D718" s="124"/>
      <c r="E718" s="124"/>
      <c r="F718" s="124"/>
      <c r="G718" s="124"/>
      <c r="H718" s="124"/>
      <c r="I718" s="124"/>
      <c r="J718" s="152"/>
      <c r="K718" s="124"/>
    </row>
    <row r="719" spans="4:11">
      <c r="D719" s="124"/>
      <c r="E719" s="124"/>
      <c r="F719" s="124"/>
      <c r="G719" s="124"/>
      <c r="H719" s="124"/>
      <c r="I719" s="124"/>
      <c r="J719" s="152"/>
      <c r="K719" s="124"/>
    </row>
    <row r="720" spans="4:11">
      <c r="D720" s="124"/>
      <c r="E720" s="124"/>
      <c r="F720" s="124"/>
      <c r="G720" s="124"/>
      <c r="H720" s="124"/>
      <c r="I720" s="124"/>
      <c r="J720" s="152"/>
      <c r="K720" s="124"/>
    </row>
    <row r="721" spans="4:11">
      <c r="D721" s="124"/>
      <c r="E721" s="124"/>
      <c r="F721" s="124"/>
      <c r="G721" s="124"/>
      <c r="H721" s="124"/>
      <c r="I721" s="124"/>
      <c r="J721" s="152"/>
      <c r="K721" s="124"/>
    </row>
    <row r="722" spans="4:11">
      <c r="D722" s="124"/>
      <c r="E722" s="124"/>
      <c r="F722" s="124"/>
      <c r="G722" s="124"/>
      <c r="H722" s="124"/>
      <c r="I722" s="124"/>
      <c r="J722" s="152"/>
      <c r="K722" s="124"/>
    </row>
    <row r="723" spans="4:11">
      <c r="D723" s="124"/>
      <c r="E723" s="124"/>
      <c r="F723" s="124"/>
      <c r="G723" s="124"/>
      <c r="H723" s="124"/>
      <c r="I723" s="124"/>
      <c r="J723" s="152"/>
      <c r="K723" s="124"/>
    </row>
    <row r="724" spans="4:11">
      <c r="D724" s="124"/>
      <c r="E724" s="124"/>
      <c r="F724" s="124"/>
      <c r="G724" s="124"/>
      <c r="H724" s="124"/>
      <c r="I724" s="124"/>
      <c r="J724" s="152"/>
      <c r="K724" s="124"/>
    </row>
    <row r="725" spans="4:11">
      <c r="D725" s="124"/>
      <c r="E725" s="124"/>
      <c r="F725" s="124"/>
      <c r="G725" s="124"/>
      <c r="H725" s="124"/>
      <c r="I725" s="124"/>
      <c r="J725" s="152"/>
      <c r="K725" s="124"/>
    </row>
    <row r="726" spans="4:11">
      <c r="D726" s="124"/>
      <c r="E726" s="124"/>
      <c r="F726" s="124"/>
      <c r="G726" s="124"/>
      <c r="H726" s="124"/>
      <c r="I726" s="124"/>
      <c r="J726" s="152"/>
      <c r="K726" s="124"/>
    </row>
    <row r="727" spans="4:11">
      <c r="D727" s="124"/>
      <c r="E727" s="124"/>
      <c r="F727" s="124"/>
      <c r="G727" s="124"/>
      <c r="H727" s="124"/>
      <c r="I727" s="124"/>
      <c r="J727" s="152"/>
      <c r="K727" s="124"/>
    </row>
    <row r="728" spans="4:11">
      <c r="D728" s="124"/>
      <c r="E728" s="124"/>
      <c r="F728" s="124"/>
      <c r="G728" s="124"/>
      <c r="H728" s="124"/>
      <c r="I728" s="124"/>
      <c r="J728" s="152"/>
      <c r="K728" s="124"/>
    </row>
    <row r="729" spans="4:11">
      <c r="D729" s="124"/>
      <c r="E729" s="124"/>
      <c r="F729" s="124"/>
      <c r="G729" s="124"/>
      <c r="H729" s="124"/>
      <c r="I729" s="124"/>
      <c r="J729" s="152"/>
      <c r="K729" s="124"/>
    </row>
    <row r="730" spans="4:11">
      <c r="D730" s="124"/>
      <c r="E730" s="124"/>
      <c r="F730" s="124"/>
      <c r="G730" s="124"/>
      <c r="H730" s="124"/>
      <c r="I730" s="124"/>
      <c r="J730" s="152"/>
      <c r="K730" s="124"/>
    </row>
    <row r="731" spans="4:11">
      <c r="D731" s="124"/>
      <c r="E731" s="124"/>
      <c r="F731" s="124"/>
      <c r="G731" s="124"/>
      <c r="H731" s="124"/>
      <c r="I731" s="124"/>
      <c r="J731" s="152"/>
      <c r="K731" s="124"/>
    </row>
    <row r="732" spans="4:11">
      <c r="D732" s="124"/>
      <c r="E732" s="124"/>
      <c r="F732" s="124"/>
      <c r="G732" s="124"/>
      <c r="H732" s="124"/>
      <c r="I732" s="124"/>
      <c r="J732" s="152"/>
      <c r="K732" s="124"/>
    </row>
    <row r="733" spans="4:11">
      <c r="D733" s="124"/>
      <c r="E733" s="124"/>
      <c r="F733" s="124"/>
      <c r="G733" s="124"/>
      <c r="H733" s="124"/>
      <c r="I733" s="124"/>
      <c r="J733" s="152"/>
      <c r="K733" s="124"/>
    </row>
    <row r="734" spans="4:11">
      <c r="D734" s="124"/>
      <c r="E734" s="124"/>
      <c r="F734" s="124"/>
      <c r="G734" s="124"/>
      <c r="H734" s="124"/>
      <c r="I734" s="124"/>
      <c r="J734" s="152"/>
      <c r="K734" s="124"/>
    </row>
    <row r="735" spans="4:11">
      <c r="D735" s="124"/>
      <c r="E735" s="124"/>
      <c r="F735" s="124"/>
      <c r="G735" s="124"/>
      <c r="H735" s="124"/>
      <c r="I735" s="124"/>
      <c r="J735" s="152"/>
      <c r="K735" s="124"/>
    </row>
    <row r="736" spans="4:11">
      <c r="D736" s="124"/>
      <c r="E736" s="124"/>
      <c r="F736" s="124"/>
      <c r="G736" s="124"/>
      <c r="H736" s="124"/>
      <c r="I736" s="124"/>
      <c r="J736" s="152"/>
      <c r="K736" s="124"/>
    </row>
    <row r="737" spans="4:11">
      <c r="D737" s="124"/>
      <c r="E737" s="124"/>
      <c r="F737" s="124"/>
      <c r="G737" s="124"/>
      <c r="H737" s="124"/>
      <c r="I737" s="124"/>
      <c r="J737" s="152"/>
      <c r="K737" s="124"/>
    </row>
    <row r="738" spans="4:11">
      <c r="D738" s="124"/>
      <c r="E738" s="124"/>
      <c r="F738" s="124"/>
      <c r="G738" s="124"/>
      <c r="H738" s="124"/>
      <c r="I738" s="124"/>
      <c r="J738" s="152"/>
      <c r="K738" s="124"/>
    </row>
    <row r="739" spans="4:11">
      <c r="D739" s="124"/>
      <c r="E739" s="124"/>
      <c r="F739" s="124"/>
      <c r="G739" s="124"/>
      <c r="H739" s="124"/>
      <c r="I739" s="124"/>
      <c r="J739" s="152"/>
      <c r="K739" s="124"/>
    </row>
    <row r="740" spans="4:11">
      <c r="D740" s="124"/>
      <c r="E740" s="124"/>
      <c r="F740" s="124"/>
      <c r="G740" s="124"/>
      <c r="H740" s="124"/>
      <c r="I740" s="124"/>
      <c r="J740" s="152"/>
      <c r="K740" s="124"/>
    </row>
    <row r="741" spans="4:11">
      <c r="D741" s="124"/>
      <c r="E741" s="124"/>
      <c r="F741" s="124"/>
      <c r="G741" s="124"/>
      <c r="H741" s="124"/>
      <c r="I741" s="124"/>
      <c r="J741" s="152"/>
      <c r="K741" s="124"/>
    </row>
    <row r="742" spans="4:11">
      <c r="D742" s="124"/>
      <c r="E742" s="124"/>
      <c r="F742" s="124"/>
      <c r="G742" s="124"/>
      <c r="H742" s="124"/>
      <c r="I742" s="124"/>
      <c r="J742" s="152"/>
      <c r="K742" s="124"/>
    </row>
    <row r="743" spans="4:11">
      <c r="D743" s="124"/>
      <c r="E743" s="124"/>
      <c r="F743" s="124"/>
      <c r="G743" s="124"/>
      <c r="H743" s="124"/>
      <c r="I743" s="124"/>
      <c r="J743" s="152"/>
      <c r="K743" s="124"/>
    </row>
    <row r="744" spans="4:11">
      <c r="D744" s="124"/>
      <c r="E744" s="124"/>
      <c r="F744" s="124"/>
      <c r="G744" s="124"/>
      <c r="H744" s="124"/>
      <c r="I744" s="124"/>
      <c r="J744" s="152"/>
      <c r="K744" s="124"/>
    </row>
    <row r="745" spans="4:11">
      <c r="D745" s="124"/>
      <c r="E745" s="124"/>
      <c r="F745" s="124"/>
      <c r="G745" s="124"/>
      <c r="H745" s="124"/>
      <c r="I745" s="124"/>
      <c r="J745" s="152"/>
      <c r="K745" s="124"/>
    </row>
    <row r="746" spans="4:11">
      <c r="D746" s="124"/>
      <c r="E746" s="124"/>
      <c r="F746" s="124"/>
      <c r="G746" s="124"/>
      <c r="H746" s="124"/>
      <c r="I746" s="124"/>
      <c r="J746" s="152"/>
      <c r="K746" s="124"/>
    </row>
    <row r="747" spans="4:11">
      <c r="D747" s="124"/>
      <c r="E747" s="124"/>
      <c r="F747" s="124"/>
      <c r="G747" s="124"/>
      <c r="H747" s="124"/>
      <c r="I747" s="124"/>
      <c r="J747" s="152"/>
      <c r="K747" s="124"/>
    </row>
    <row r="748" spans="4:11">
      <c r="D748" s="124"/>
      <c r="E748" s="124"/>
      <c r="F748" s="124"/>
      <c r="G748" s="124"/>
      <c r="H748" s="124"/>
      <c r="I748" s="124"/>
      <c r="J748" s="152"/>
      <c r="K748" s="124"/>
    </row>
    <row r="749" spans="4:11">
      <c r="D749" s="124"/>
      <c r="E749" s="124"/>
      <c r="F749" s="124"/>
      <c r="G749" s="124"/>
      <c r="H749" s="124"/>
      <c r="I749" s="124"/>
      <c r="J749" s="152"/>
      <c r="K749" s="124"/>
    </row>
    <row r="750" spans="4:11">
      <c r="D750" s="124"/>
      <c r="E750" s="124"/>
      <c r="F750" s="124"/>
      <c r="G750" s="124"/>
      <c r="H750" s="124"/>
      <c r="I750" s="124"/>
      <c r="J750" s="152"/>
      <c r="K750" s="124"/>
    </row>
    <row r="751" spans="4:11">
      <c r="D751" s="124"/>
      <c r="E751" s="124"/>
      <c r="F751" s="124"/>
      <c r="G751" s="124"/>
      <c r="H751" s="124"/>
      <c r="I751" s="124"/>
      <c r="J751" s="152"/>
      <c r="K751" s="124"/>
    </row>
    <row r="752" spans="4:11">
      <c r="D752" s="124"/>
      <c r="E752" s="124"/>
      <c r="F752" s="124"/>
      <c r="G752" s="124"/>
      <c r="H752" s="124"/>
      <c r="I752" s="124"/>
      <c r="J752" s="152"/>
      <c r="K752" s="124"/>
    </row>
    <row r="753" spans="4:11">
      <c r="D753" s="124"/>
      <c r="E753" s="124"/>
      <c r="F753" s="124"/>
      <c r="G753" s="124"/>
      <c r="H753" s="124"/>
      <c r="I753" s="124"/>
      <c r="J753" s="152"/>
      <c r="K753" s="124"/>
    </row>
    <row r="754" spans="4:11">
      <c r="D754" s="124"/>
      <c r="E754" s="124"/>
      <c r="F754" s="124"/>
      <c r="G754" s="124"/>
      <c r="H754" s="124"/>
      <c r="I754" s="124"/>
      <c r="J754" s="152"/>
      <c r="K754" s="124"/>
    </row>
    <row r="755" spans="4:11">
      <c r="D755" s="124"/>
      <c r="E755" s="124"/>
      <c r="F755" s="124"/>
      <c r="G755" s="124"/>
      <c r="H755" s="124"/>
      <c r="I755" s="124"/>
      <c r="J755" s="152"/>
      <c r="K755" s="124"/>
    </row>
    <row r="756" spans="4:11">
      <c r="D756" s="124"/>
      <c r="E756" s="124"/>
      <c r="F756" s="124"/>
      <c r="G756" s="124"/>
      <c r="H756" s="124"/>
      <c r="I756" s="124"/>
      <c r="J756" s="152"/>
      <c r="K756" s="124"/>
    </row>
    <row r="757" spans="4:11">
      <c r="D757" s="124"/>
      <c r="E757" s="124"/>
      <c r="F757" s="124"/>
      <c r="G757" s="124"/>
      <c r="H757" s="124"/>
      <c r="I757" s="124"/>
      <c r="J757" s="152"/>
      <c r="K757" s="124"/>
    </row>
    <row r="758" spans="4:11">
      <c r="D758" s="124"/>
      <c r="E758" s="124"/>
      <c r="F758" s="124"/>
      <c r="G758" s="124"/>
      <c r="H758" s="124"/>
      <c r="I758" s="124"/>
      <c r="J758" s="152"/>
      <c r="K758" s="124"/>
    </row>
    <row r="759" spans="4:11">
      <c r="D759" s="124"/>
      <c r="E759" s="124"/>
      <c r="F759" s="124"/>
      <c r="G759" s="124"/>
      <c r="H759" s="124"/>
      <c r="I759" s="124"/>
      <c r="J759" s="152"/>
      <c r="K759" s="124"/>
    </row>
    <row r="760" spans="4:11">
      <c r="D760" s="124"/>
      <c r="E760" s="124"/>
      <c r="F760" s="124"/>
      <c r="G760" s="124"/>
      <c r="H760" s="124"/>
      <c r="I760" s="124"/>
      <c r="J760" s="152"/>
      <c r="K760" s="124"/>
    </row>
    <row r="761" spans="4:11">
      <c r="D761" s="124"/>
      <c r="E761" s="124"/>
      <c r="F761" s="124"/>
      <c r="G761" s="124"/>
      <c r="H761" s="124"/>
      <c r="I761" s="124"/>
      <c r="J761" s="152"/>
      <c r="K761" s="124"/>
    </row>
    <row r="762" spans="4:11">
      <c r="D762" s="124"/>
      <c r="E762" s="124"/>
      <c r="F762" s="124"/>
      <c r="G762" s="124"/>
      <c r="H762" s="124"/>
      <c r="I762" s="124"/>
      <c r="J762" s="152"/>
      <c r="K762" s="124"/>
    </row>
    <row r="763" spans="4:11">
      <c r="D763" s="124"/>
      <c r="E763" s="124"/>
      <c r="F763" s="124"/>
      <c r="G763" s="124"/>
      <c r="H763" s="124"/>
      <c r="I763" s="124"/>
      <c r="J763" s="152"/>
      <c r="K763" s="124"/>
    </row>
    <row r="764" spans="4:11">
      <c r="D764" s="124"/>
      <c r="E764" s="124"/>
      <c r="F764" s="124"/>
      <c r="G764" s="124"/>
      <c r="H764" s="124"/>
      <c r="I764" s="124"/>
      <c r="J764" s="152"/>
      <c r="K764" s="124"/>
    </row>
    <row r="765" spans="4:11">
      <c r="D765" s="124"/>
      <c r="E765" s="124"/>
      <c r="F765" s="124"/>
      <c r="G765" s="124"/>
      <c r="H765" s="124"/>
      <c r="I765" s="124"/>
      <c r="J765" s="152"/>
      <c r="K765" s="124"/>
    </row>
    <row r="766" spans="4:11">
      <c r="D766" s="124"/>
      <c r="E766" s="124"/>
      <c r="F766" s="124"/>
      <c r="G766" s="124"/>
      <c r="H766" s="124"/>
      <c r="I766" s="124"/>
      <c r="J766" s="152"/>
      <c r="K766" s="124"/>
    </row>
    <row r="767" spans="4:11">
      <c r="D767" s="124"/>
      <c r="E767" s="124"/>
      <c r="F767" s="124"/>
      <c r="G767" s="124"/>
      <c r="H767" s="124"/>
      <c r="I767" s="124"/>
      <c r="J767" s="152"/>
      <c r="K767" s="124"/>
    </row>
    <row r="768" spans="4:11">
      <c r="D768" s="124"/>
      <c r="E768" s="124"/>
      <c r="F768" s="124"/>
      <c r="G768" s="124"/>
      <c r="H768" s="124"/>
      <c r="I768" s="124"/>
      <c r="J768" s="152"/>
      <c r="K768" s="124"/>
    </row>
    <row r="769" spans="4:11">
      <c r="D769" s="124"/>
      <c r="E769" s="124"/>
      <c r="F769" s="124"/>
      <c r="G769" s="124"/>
      <c r="H769" s="124"/>
      <c r="I769" s="124"/>
      <c r="J769" s="152"/>
      <c r="K769" s="124"/>
    </row>
    <row r="770" spans="4:11">
      <c r="D770" s="124"/>
      <c r="E770" s="124"/>
      <c r="F770" s="124"/>
      <c r="G770" s="124"/>
      <c r="H770" s="124"/>
      <c r="I770" s="124"/>
      <c r="J770" s="152"/>
      <c r="K770" s="124"/>
    </row>
    <row r="771" spans="4:11">
      <c r="D771" s="124"/>
      <c r="E771" s="124"/>
      <c r="F771" s="124"/>
      <c r="G771" s="124"/>
      <c r="H771" s="124"/>
      <c r="I771" s="124"/>
      <c r="J771" s="152"/>
      <c r="K771" s="124"/>
    </row>
    <row r="772" spans="4:11">
      <c r="D772" s="124"/>
      <c r="E772" s="124"/>
      <c r="F772" s="124"/>
      <c r="G772" s="124"/>
      <c r="H772" s="124"/>
      <c r="I772" s="124"/>
      <c r="J772" s="152"/>
      <c r="K772" s="124"/>
    </row>
    <row r="773" spans="4:11">
      <c r="D773" s="124"/>
      <c r="E773" s="124"/>
      <c r="F773" s="124"/>
      <c r="G773" s="124"/>
      <c r="H773" s="124"/>
      <c r="I773" s="124"/>
      <c r="J773" s="152"/>
      <c r="K773" s="124"/>
    </row>
    <row r="774" spans="4:11">
      <c r="D774" s="124"/>
      <c r="E774" s="124"/>
      <c r="F774" s="124"/>
      <c r="G774" s="124"/>
      <c r="H774" s="124"/>
      <c r="I774" s="124"/>
      <c r="J774" s="152"/>
      <c r="K774" s="124"/>
    </row>
    <row r="775" spans="4:11">
      <c r="D775" s="124"/>
      <c r="E775" s="124"/>
      <c r="F775" s="124"/>
      <c r="G775" s="124"/>
      <c r="H775" s="124"/>
      <c r="I775" s="124"/>
      <c r="J775" s="152"/>
      <c r="K775" s="124"/>
    </row>
    <row r="776" spans="4:11">
      <c r="D776" s="124"/>
      <c r="E776" s="124"/>
      <c r="F776" s="124"/>
      <c r="G776" s="124"/>
      <c r="H776" s="124"/>
      <c r="I776" s="124"/>
      <c r="J776" s="152"/>
      <c r="K776" s="124"/>
    </row>
    <row r="777" spans="4:11">
      <c r="D777" s="124"/>
      <c r="E777" s="124"/>
      <c r="F777" s="124"/>
      <c r="G777" s="124"/>
      <c r="H777" s="124"/>
      <c r="I777" s="124"/>
      <c r="J777" s="152"/>
      <c r="K777" s="124"/>
    </row>
    <row r="778" spans="4:11">
      <c r="D778" s="124"/>
      <c r="E778" s="124"/>
      <c r="F778" s="124"/>
      <c r="G778" s="124"/>
      <c r="H778" s="124"/>
      <c r="I778" s="124"/>
      <c r="J778" s="152"/>
      <c r="K778" s="124"/>
    </row>
    <row r="779" spans="4:11">
      <c r="D779" s="124"/>
      <c r="E779" s="124"/>
      <c r="F779" s="124"/>
      <c r="G779" s="124"/>
      <c r="H779" s="124"/>
      <c r="I779" s="124"/>
      <c r="J779" s="152"/>
      <c r="K779" s="124"/>
    </row>
    <row r="780" spans="4:11">
      <c r="D780" s="124"/>
      <c r="E780" s="124"/>
      <c r="F780" s="124"/>
      <c r="G780" s="124"/>
      <c r="H780" s="124"/>
      <c r="I780" s="124"/>
      <c r="J780" s="152"/>
      <c r="K780" s="124"/>
    </row>
    <row r="781" spans="4:11">
      <c r="D781" s="124"/>
      <c r="E781" s="124"/>
      <c r="F781" s="124"/>
      <c r="G781" s="124"/>
      <c r="H781" s="124"/>
      <c r="I781" s="124"/>
      <c r="J781" s="152"/>
      <c r="K781" s="124"/>
    </row>
    <row r="782" spans="4:11">
      <c r="D782" s="124"/>
      <c r="E782" s="124"/>
      <c r="F782" s="124"/>
      <c r="G782" s="124"/>
      <c r="H782" s="124"/>
      <c r="I782" s="124"/>
      <c r="J782" s="152"/>
      <c r="K782" s="124"/>
    </row>
    <row r="783" spans="4:11">
      <c r="D783" s="124"/>
      <c r="E783" s="124"/>
      <c r="F783" s="124"/>
      <c r="G783" s="124"/>
      <c r="H783" s="124"/>
      <c r="I783" s="124"/>
      <c r="J783" s="152"/>
      <c r="K783" s="124"/>
    </row>
    <row r="784" spans="4:11">
      <c r="D784" s="124"/>
      <c r="E784" s="124"/>
      <c r="F784" s="124"/>
      <c r="G784" s="124"/>
      <c r="H784" s="124"/>
      <c r="I784" s="124"/>
      <c r="J784" s="152"/>
      <c r="K784" s="124"/>
    </row>
    <row r="785" spans="4:11">
      <c r="D785" s="124"/>
      <c r="E785" s="124"/>
      <c r="F785" s="124"/>
      <c r="G785" s="124"/>
      <c r="H785" s="124"/>
      <c r="I785" s="124"/>
      <c r="J785" s="152"/>
      <c r="K785" s="124"/>
    </row>
    <row r="786" spans="4:11">
      <c r="D786" s="124"/>
      <c r="E786" s="124"/>
      <c r="F786" s="124"/>
      <c r="G786" s="124"/>
      <c r="H786" s="124"/>
      <c r="I786" s="124"/>
      <c r="J786" s="152"/>
      <c r="K786" s="124"/>
    </row>
    <row r="787" spans="4:11">
      <c r="D787" s="124"/>
      <c r="E787" s="124"/>
      <c r="F787" s="124"/>
      <c r="G787" s="124"/>
      <c r="H787" s="124"/>
      <c r="I787" s="124"/>
      <c r="J787" s="152"/>
      <c r="K787" s="124"/>
    </row>
    <row r="788" spans="4:11">
      <c r="D788" s="124"/>
      <c r="E788" s="124"/>
      <c r="F788" s="124"/>
      <c r="G788" s="124"/>
      <c r="H788" s="124"/>
      <c r="I788" s="124"/>
      <c r="J788" s="152"/>
      <c r="K788" s="124"/>
    </row>
    <row r="789" spans="4:11">
      <c r="D789" s="124"/>
      <c r="E789" s="124"/>
      <c r="F789" s="124"/>
      <c r="G789" s="124"/>
      <c r="H789" s="124"/>
      <c r="I789" s="124"/>
      <c r="J789" s="152"/>
      <c r="K789" s="124"/>
    </row>
    <row r="790" spans="4:11">
      <c r="D790" s="124"/>
      <c r="E790" s="124"/>
      <c r="F790" s="124"/>
      <c r="G790" s="124"/>
      <c r="H790" s="124"/>
      <c r="I790" s="124"/>
      <c r="J790" s="152"/>
      <c r="K790" s="124"/>
    </row>
    <row r="791" spans="4:11">
      <c r="D791" s="124"/>
      <c r="E791" s="124"/>
      <c r="F791" s="124"/>
      <c r="G791" s="124"/>
      <c r="H791" s="124"/>
      <c r="I791" s="124"/>
      <c r="J791" s="152"/>
      <c r="K791" s="124"/>
    </row>
    <row r="792" spans="4:11">
      <c r="D792" s="124"/>
      <c r="E792" s="124"/>
      <c r="F792" s="124"/>
      <c r="G792" s="124"/>
      <c r="H792" s="124"/>
      <c r="I792" s="124"/>
      <c r="J792" s="152"/>
      <c r="K792" s="124"/>
    </row>
    <row r="793" spans="4:11">
      <c r="D793" s="124"/>
      <c r="E793" s="124"/>
      <c r="F793" s="124"/>
      <c r="G793" s="124"/>
      <c r="H793" s="124"/>
      <c r="I793" s="124"/>
      <c r="J793" s="152"/>
      <c r="K793" s="124"/>
    </row>
    <row r="794" spans="4:11">
      <c r="D794" s="124"/>
      <c r="E794" s="124"/>
      <c r="F794" s="124"/>
      <c r="G794" s="124"/>
      <c r="H794" s="124"/>
      <c r="I794" s="124"/>
      <c r="J794" s="152"/>
      <c r="K794" s="124"/>
    </row>
    <row r="795" spans="4:11">
      <c r="D795" s="124"/>
      <c r="E795" s="124"/>
      <c r="F795" s="124"/>
      <c r="G795" s="124"/>
      <c r="H795" s="124"/>
      <c r="I795" s="124"/>
      <c r="J795" s="152"/>
      <c r="K795" s="124"/>
    </row>
    <row r="796" spans="4:11">
      <c r="D796" s="124"/>
      <c r="E796" s="124"/>
      <c r="F796" s="124"/>
      <c r="G796" s="124"/>
      <c r="H796" s="124"/>
      <c r="I796" s="124"/>
      <c r="J796" s="152"/>
      <c r="K796" s="124"/>
    </row>
    <row r="797" spans="4:11">
      <c r="D797" s="124"/>
      <c r="E797" s="124"/>
      <c r="F797" s="124"/>
      <c r="G797" s="124"/>
      <c r="H797" s="124"/>
      <c r="I797" s="124"/>
      <c r="J797" s="152"/>
      <c r="K797" s="124"/>
    </row>
    <row r="798" spans="4:11">
      <c r="D798" s="124"/>
      <c r="E798" s="124"/>
      <c r="F798" s="124"/>
      <c r="G798" s="124"/>
      <c r="H798" s="124"/>
      <c r="I798" s="124"/>
      <c r="J798" s="152"/>
      <c r="K798" s="124"/>
    </row>
    <row r="799" spans="4:11">
      <c r="D799" s="124"/>
      <c r="E799" s="124"/>
      <c r="F799" s="124"/>
      <c r="G799" s="124"/>
      <c r="H799" s="124"/>
      <c r="I799" s="124"/>
      <c r="J799" s="152"/>
      <c r="K799" s="124"/>
    </row>
    <row r="800" spans="4:11">
      <c r="D800" s="124"/>
      <c r="E800" s="124"/>
      <c r="F800" s="124"/>
      <c r="G800" s="124"/>
      <c r="H800" s="124"/>
      <c r="I800" s="124"/>
      <c r="J800" s="152"/>
      <c r="K800" s="124"/>
    </row>
    <row r="801" spans="4:11">
      <c r="D801" s="124"/>
      <c r="E801" s="124"/>
      <c r="F801" s="124"/>
      <c r="G801" s="124"/>
      <c r="H801" s="124"/>
      <c r="I801" s="124"/>
      <c r="J801" s="152"/>
      <c r="K801" s="124"/>
    </row>
    <row r="802" spans="4:11">
      <c r="D802" s="124"/>
      <c r="E802" s="124"/>
      <c r="F802" s="124"/>
      <c r="G802" s="124"/>
      <c r="H802" s="124"/>
      <c r="I802" s="124"/>
      <c r="J802" s="152"/>
      <c r="K802" s="124"/>
    </row>
    <row r="803" spans="4:11">
      <c r="D803" s="124"/>
      <c r="E803" s="124"/>
      <c r="F803" s="124"/>
      <c r="G803" s="124"/>
      <c r="H803" s="124"/>
      <c r="I803" s="124"/>
      <c r="J803" s="152"/>
      <c r="K803" s="124"/>
    </row>
    <row r="804" spans="4:11">
      <c r="D804" s="124"/>
      <c r="E804" s="124"/>
      <c r="F804" s="124"/>
      <c r="G804" s="124"/>
      <c r="H804" s="124"/>
      <c r="I804" s="124"/>
      <c r="J804" s="152"/>
      <c r="K804" s="124"/>
    </row>
    <row r="805" spans="4:11">
      <c r="D805" s="124"/>
      <c r="E805" s="124"/>
      <c r="F805" s="124"/>
      <c r="G805" s="124"/>
      <c r="H805" s="124"/>
      <c r="I805" s="124"/>
      <c r="J805" s="152"/>
      <c r="K805" s="124"/>
    </row>
    <row r="806" spans="4:11">
      <c r="D806" s="124"/>
      <c r="E806" s="124"/>
      <c r="F806" s="124"/>
      <c r="G806" s="124"/>
      <c r="H806" s="124"/>
      <c r="I806" s="124"/>
      <c r="J806" s="152"/>
      <c r="K806" s="124"/>
    </row>
    <row r="807" spans="4:11">
      <c r="D807" s="124"/>
      <c r="E807" s="124"/>
      <c r="F807" s="124"/>
      <c r="G807" s="124"/>
      <c r="H807" s="124"/>
      <c r="I807" s="124"/>
      <c r="J807" s="152"/>
      <c r="K807" s="124"/>
    </row>
    <row r="808" spans="4:11">
      <c r="D808" s="124"/>
      <c r="E808" s="124"/>
      <c r="F808" s="124"/>
      <c r="G808" s="124"/>
      <c r="H808" s="124"/>
      <c r="I808" s="124"/>
      <c r="J808" s="152"/>
      <c r="K808" s="124"/>
    </row>
    <row r="809" spans="4:11">
      <c r="D809" s="124"/>
      <c r="E809" s="124"/>
      <c r="F809" s="124"/>
      <c r="G809" s="124"/>
      <c r="H809" s="124"/>
      <c r="I809" s="124"/>
      <c r="J809" s="152"/>
      <c r="K809" s="124"/>
    </row>
    <row r="810" spans="4:11">
      <c r="D810" s="124"/>
      <c r="E810" s="124"/>
      <c r="F810" s="124"/>
      <c r="G810" s="124"/>
      <c r="H810" s="124"/>
      <c r="I810" s="124"/>
      <c r="J810" s="152"/>
      <c r="K810" s="124"/>
    </row>
    <row r="811" spans="4:11">
      <c r="D811" s="124"/>
      <c r="E811" s="124"/>
      <c r="F811" s="124"/>
      <c r="G811" s="124"/>
      <c r="H811" s="124"/>
      <c r="I811" s="124"/>
      <c r="J811" s="152"/>
      <c r="K811" s="124"/>
    </row>
    <row r="812" spans="4:11">
      <c r="D812" s="124"/>
      <c r="E812" s="124"/>
      <c r="F812" s="124"/>
      <c r="G812" s="124"/>
      <c r="H812" s="124"/>
      <c r="I812" s="124"/>
      <c r="J812" s="152"/>
      <c r="K812" s="124"/>
    </row>
    <row r="813" spans="4:11">
      <c r="D813" s="124"/>
      <c r="E813" s="124"/>
      <c r="F813" s="124"/>
      <c r="G813" s="124"/>
      <c r="H813" s="124"/>
      <c r="I813" s="124"/>
      <c r="J813" s="152"/>
      <c r="K813" s="124"/>
    </row>
    <row r="814" spans="4:11">
      <c r="D814" s="124"/>
      <c r="E814" s="124"/>
      <c r="F814" s="124"/>
      <c r="G814" s="124"/>
      <c r="H814" s="124"/>
      <c r="I814" s="124"/>
      <c r="J814" s="152"/>
      <c r="K814" s="124"/>
    </row>
    <row r="815" spans="4:11">
      <c r="D815" s="124"/>
      <c r="E815" s="124"/>
      <c r="F815" s="124"/>
      <c r="G815" s="124"/>
      <c r="H815" s="124"/>
      <c r="I815" s="124"/>
      <c r="J815" s="152"/>
      <c r="K815" s="124"/>
    </row>
    <row r="816" spans="4:11">
      <c r="D816" s="124"/>
      <c r="E816" s="124"/>
      <c r="F816" s="124"/>
      <c r="G816" s="124"/>
      <c r="H816" s="124"/>
      <c r="I816" s="124"/>
      <c r="J816" s="152"/>
      <c r="K816" s="124"/>
    </row>
    <row r="817" spans="4:11">
      <c r="D817" s="124"/>
      <c r="E817" s="124"/>
      <c r="F817" s="124"/>
      <c r="G817" s="124"/>
      <c r="H817" s="124"/>
      <c r="I817" s="124"/>
      <c r="J817" s="152"/>
      <c r="K817" s="124"/>
    </row>
    <row r="818" spans="4:11">
      <c r="D818" s="124"/>
      <c r="E818" s="124"/>
      <c r="F818" s="124"/>
      <c r="G818" s="124"/>
      <c r="H818" s="124"/>
      <c r="I818" s="124"/>
      <c r="J818" s="152"/>
      <c r="K818" s="124"/>
    </row>
    <row r="819" spans="4:11">
      <c r="D819" s="124"/>
      <c r="E819" s="124"/>
      <c r="F819" s="124"/>
      <c r="G819" s="124"/>
      <c r="H819" s="124"/>
      <c r="I819" s="124"/>
      <c r="J819" s="152"/>
      <c r="K819" s="124"/>
    </row>
    <row r="820" spans="4:11">
      <c r="D820" s="124"/>
      <c r="E820" s="124"/>
      <c r="F820" s="124"/>
      <c r="G820" s="124"/>
      <c r="H820" s="124"/>
      <c r="I820" s="124"/>
      <c r="J820" s="152"/>
      <c r="K820" s="124"/>
    </row>
    <row r="821" spans="4:11">
      <c r="D821" s="124"/>
      <c r="E821" s="124"/>
      <c r="F821" s="124"/>
      <c r="G821" s="124"/>
      <c r="H821" s="124"/>
      <c r="I821" s="124"/>
      <c r="J821" s="152"/>
      <c r="K821" s="124"/>
    </row>
    <row r="822" spans="4:11">
      <c r="D822" s="124"/>
      <c r="E822" s="124"/>
      <c r="F822" s="124"/>
      <c r="G822" s="124"/>
      <c r="H822" s="124"/>
      <c r="I822" s="124"/>
      <c r="J822" s="152"/>
      <c r="K822" s="124"/>
    </row>
    <row r="823" spans="4:11">
      <c r="D823" s="124"/>
      <c r="E823" s="124"/>
      <c r="F823" s="124"/>
      <c r="G823" s="124"/>
      <c r="H823" s="124"/>
      <c r="I823" s="124"/>
      <c r="J823" s="152"/>
      <c r="K823" s="124"/>
    </row>
    <row r="824" spans="4:11">
      <c r="D824" s="124"/>
      <c r="E824" s="124"/>
      <c r="F824" s="124"/>
      <c r="G824" s="124"/>
      <c r="H824" s="124"/>
      <c r="I824" s="124"/>
      <c r="J824" s="152"/>
      <c r="K824" s="124"/>
    </row>
    <row r="825" spans="4:11">
      <c r="D825" s="124"/>
      <c r="E825" s="124"/>
      <c r="F825" s="124"/>
      <c r="G825" s="124"/>
      <c r="H825" s="124"/>
      <c r="I825" s="124"/>
      <c r="J825" s="152"/>
      <c r="K825" s="124"/>
    </row>
    <row r="826" spans="4:11">
      <c r="D826" s="124"/>
      <c r="E826" s="124"/>
      <c r="F826" s="124"/>
      <c r="G826" s="124"/>
      <c r="H826" s="124"/>
      <c r="I826" s="124"/>
      <c r="J826" s="152"/>
      <c r="K826" s="124"/>
    </row>
    <row r="827" spans="4:11">
      <c r="D827" s="124"/>
      <c r="E827" s="124"/>
      <c r="F827" s="124"/>
      <c r="G827" s="124"/>
      <c r="H827" s="124"/>
      <c r="I827" s="124"/>
      <c r="J827" s="152"/>
      <c r="K827" s="124"/>
    </row>
    <row r="828" spans="4:11">
      <c r="D828" s="124"/>
      <c r="E828" s="124"/>
      <c r="F828" s="124"/>
      <c r="G828" s="124"/>
      <c r="H828" s="124"/>
      <c r="I828" s="124"/>
      <c r="J828" s="152"/>
      <c r="K828" s="124"/>
    </row>
    <row r="829" spans="4:11">
      <c r="D829" s="124"/>
      <c r="E829" s="124"/>
      <c r="F829" s="124"/>
      <c r="G829" s="124"/>
      <c r="H829" s="124"/>
      <c r="I829" s="124"/>
      <c r="J829" s="152"/>
      <c r="K829" s="124"/>
    </row>
    <row r="830" spans="4:11">
      <c r="D830" s="124"/>
      <c r="E830" s="124"/>
      <c r="F830" s="124"/>
      <c r="G830" s="124"/>
      <c r="H830" s="124"/>
      <c r="I830" s="124"/>
      <c r="J830" s="152"/>
      <c r="K830" s="124"/>
    </row>
    <row r="831" spans="4:11">
      <c r="D831" s="124"/>
      <c r="E831" s="124"/>
      <c r="F831" s="124"/>
      <c r="G831" s="124"/>
      <c r="H831" s="124"/>
      <c r="I831" s="124"/>
      <c r="J831" s="152"/>
      <c r="K831" s="124"/>
    </row>
    <row r="832" spans="4:11">
      <c r="D832" s="124"/>
      <c r="E832" s="124"/>
      <c r="F832" s="124"/>
      <c r="G832" s="124"/>
      <c r="H832" s="124"/>
      <c r="I832" s="124"/>
      <c r="J832" s="152"/>
      <c r="K832" s="124"/>
    </row>
    <row r="833" spans="4:11">
      <c r="D833" s="124"/>
      <c r="E833" s="124"/>
      <c r="F833" s="124"/>
      <c r="G833" s="124"/>
      <c r="H833" s="124"/>
      <c r="I833" s="124"/>
      <c r="J833" s="152"/>
      <c r="K833" s="124"/>
    </row>
    <row r="834" spans="4:11">
      <c r="D834" s="124"/>
      <c r="E834" s="124"/>
      <c r="F834" s="124"/>
      <c r="G834" s="124"/>
      <c r="H834" s="124"/>
      <c r="I834" s="124"/>
      <c r="J834" s="152"/>
      <c r="K834" s="124"/>
    </row>
    <row r="835" spans="4:11">
      <c r="D835" s="124"/>
      <c r="E835" s="124"/>
      <c r="F835" s="124"/>
      <c r="G835" s="124"/>
      <c r="H835" s="124"/>
      <c r="I835" s="124"/>
      <c r="J835" s="152"/>
      <c r="K835" s="124"/>
    </row>
    <row r="836" spans="4:11">
      <c r="D836" s="124"/>
      <c r="E836" s="124"/>
      <c r="F836" s="124"/>
      <c r="G836" s="124"/>
      <c r="H836" s="124"/>
      <c r="I836" s="124"/>
      <c r="J836" s="152"/>
      <c r="K836" s="124"/>
    </row>
    <row r="837" spans="4:11">
      <c r="D837" s="124"/>
      <c r="E837" s="124"/>
      <c r="F837" s="124"/>
      <c r="G837" s="124"/>
      <c r="H837" s="124"/>
      <c r="I837" s="124"/>
      <c r="J837" s="152"/>
      <c r="K837" s="124"/>
    </row>
    <row r="838" spans="4:11">
      <c r="D838" s="124"/>
      <c r="E838" s="124"/>
      <c r="F838" s="124"/>
      <c r="G838" s="124"/>
      <c r="H838" s="124"/>
      <c r="I838" s="124"/>
      <c r="J838" s="152"/>
      <c r="K838" s="124"/>
    </row>
    <row r="839" spans="4:11">
      <c r="D839" s="124"/>
      <c r="E839" s="124"/>
      <c r="F839" s="124"/>
      <c r="G839" s="124"/>
      <c r="H839" s="124"/>
      <c r="I839" s="124"/>
      <c r="J839" s="152"/>
      <c r="K839" s="124"/>
    </row>
    <row r="840" spans="4:11">
      <c r="D840" s="124"/>
      <c r="E840" s="124"/>
      <c r="F840" s="124"/>
      <c r="G840" s="124"/>
      <c r="H840" s="124"/>
      <c r="I840" s="124"/>
      <c r="J840" s="152"/>
      <c r="K840" s="124"/>
    </row>
    <row r="841" spans="4:11">
      <c r="D841" s="124"/>
      <c r="E841" s="124"/>
      <c r="F841" s="124"/>
      <c r="G841" s="124"/>
      <c r="H841" s="124"/>
      <c r="I841" s="124"/>
      <c r="J841" s="152"/>
      <c r="K841" s="124"/>
    </row>
    <row r="842" spans="4:11">
      <c r="D842" s="124"/>
      <c r="E842" s="124"/>
      <c r="F842" s="124"/>
      <c r="G842" s="124"/>
      <c r="H842" s="124"/>
      <c r="I842" s="124"/>
      <c r="J842" s="152"/>
      <c r="K842" s="124"/>
    </row>
    <row r="843" spans="4:11">
      <c r="D843" s="124"/>
      <c r="E843" s="124"/>
      <c r="F843" s="124"/>
      <c r="G843" s="124"/>
      <c r="H843" s="124"/>
      <c r="I843" s="124"/>
      <c r="J843" s="152"/>
      <c r="K843" s="124"/>
    </row>
    <row r="844" spans="4:11">
      <c r="D844" s="124"/>
      <c r="E844" s="124"/>
      <c r="F844" s="124"/>
      <c r="G844" s="124"/>
      <c r="H844" s="124"/>
      <c r="I844" s="124"/>
      <c r="J844" s="152"/>
      <c r="K844" s="124"/>
    </row>
    <row r="845" spans="4:11">
      <c r="D845" s="124"/>
      <c r="E845" s="124"/>
      <c r="F845" s="124"/>
      <c r="G845" s="124"/>
      <c r="H845" s="124"/>
      <c r="I845" s="124"/>
      <c r="J845" s="152"/>
      <c r="K845" s="124"/>
    </row>
    <row r="846" spans="4:11">
      <c r="D846" s="124"/>
      <c r="E846" s="124"/>
      <c r="F846" s="124"/>
      <c r="G846" s="124"/>
      <c r="H846" s="124"/>
      <c r="I846" s="124"/>
      <c r="J846" s="152"/>
      <c r="K846" s="124"/>
    </row>
    <row r="847" spans="4:11">
      <c r="D847" s="124"/>
      <c r="E847" s="124"/>
      <c r="F847" s="124"/>
      <c r="G847" s="124"/>
      <c r="H847" s="124"/>
      <c r="I847" s="124"/>
      <c r="J847" s="152"/>
      <c r="K847" s="124"/>
    </row>
    <row r="848" spans="4:11">
      <c r="D848" s="124"/>
      <c r="E848" s="124"/>
      <c r="F848" s="124"/>
      <c r="G848" s="124"/>
      <c r="H848" s="124"/>
      <c r="I848" s="124"/>
      <c r="J848" s="152"/>
      <c r="K848" s="124"/>
    </row>
    <row r="849" spans="4:11">
      <c r="D849" s="124"/>
      <c r="E849" s="124"/>
      <c r="F849" s="124"/>
      <c r="G849" s="124"/>
      <c r="H849" s="124"/>
      <c r="I849" s="124"/>
      <c r="J849" s="152"/>
      <c r="K849" s="124"/>
    </row>
    <row r="850" spans="4:11">
      <c r="D850" s="124"/>
      <c r="E850" s="124"/>
      <c r="F850" s="124"/>
      <c r="G850" s="124"/>
      <c r="H850" s="124"/>
      <c r="I850" s="124"/>
      <c r="J850" s="152"/>
      <c r="K850" s="124"/>
    </row>
    <row r="851" spans="4:11">
      <c r="D851" s="124"/>
      <c r="E851" s="124"/>
      <c r="F851" s="124"/>
      <c r="G851" s="124"/>
      <c r="H851" s="124"/>
      <c r="I851" s="124"/>
      <c r="J851" s="152"/>
      <c r="K851" s="124"/>
    </row>
    <row r="852" spans="4:11">
      <c r="D852" s="124"/>
      <c r="E852" s="124"/>
      <c r="F852" s="124"/>
      <c r="G852" s="124"/>
      <c r="H852" s="124"/>
      <c r="I852" s="124"/>
      <c r="J852" s="152"/>
      <c r="K852" s="124"/>
    </row>
    <row r="853" spans="4:11">
      <c r="D853" s="124"/>
      <c r="E853" s="124"/>
      <c r="F853" s="124"/>
      <c r="G853" s="124"/>
      <c r="H853" s="124"/>
      <c r="I853" s="124"/>
      <c r="J853" s="152"/>
      <c r="K853" s="124"/>
    </row>
    <row r="854" spans="4:11">
      <c r="D854" s="124"/>
      <c r="E854" s="124"/>
      <c r="F854" s="124"/>
      <c r="G854" s="124"/>
      <c r="H854" s="124"/>
      <c r="I854" s="124"/>
      <c r="J854" s="152"/>
      <c r="K854" s="124"/>
    </row>
    <row r="855" spans="4:11">
      <c r="D855" s="124"/>
      <c r="E855" s="124"/>
      <c r="F855" s="124"/>
      <c r="G855" s="124"/>
      <c r="H855" s="124"/>
      <c r="I855" s="124"/>
      <c r="J855" s="152"/>
      <c r="K855" s="124"/>
    </row>
    <row r="856" spans="4:11">
      <c r="D856" s="124"/>
      <c r="E856" s="124"/>
      <c r="F856" s="124"/>
      <c r="G856" s="124"/>
      <c r="H856" s="124"/>
      <c r="I856" s="124"/>
      <c r="J856" s="152"/>
      <c r="K856" s="124"/>
    </row>
    <row r="857" spans="4:11">
      <c r="D857" s="124"/>
      <c r="E857" s="124"/>
      <c r="F857" s="124"/>
      <c r="G857" s="124"/>
      <c r="H857" s="124"/>
      <c r="I857" s="124"/>
      <c r="J857" s="152"/>
      <c r="K857" s="124"/>
    </row>
    <row r="858" spans="4:11">
      <c r="D858" s="124"/>
      <c r="E858" s="124"/>
      <c r="F858" s="124"/>
      <c r="G858" s="124"/>
      <c r="H858" s="124"/>
      <c r="I858" s="124"/>
      <c r="J858" s="152"/>
      <c r="K858" s="124"/>
    </row>
    <row r="859" spans="4:11">
      <c r="D859" s="124"/>
      <c r="E859" s="124"/>
      <c r="F859" s="124"/>
      <c r="G859" s="124"/>
      <c r="H859" s="124"/>
      <c r="I859" s="124"/>
      <c r="J859" s="152"/>
      <c r="K859" s="124"/>
    </row>
    <row r="860" spans="4:11">
      <c r="D860" s="124"/>
      <c r="E860" s="124"/>
      <c r="F860" s="124"/>
      <c r="G860" s="124"/>
      <c r="H860" s="124"/>
      <c r="I860" s="124"/>
      <c r="J860" s="152"/>
      <c r="K860" s="124"/>
    </row>
    <row r="861" spans="4:11">
      <c r="D861" s="124"/>
      <c r="E861" s="124"/>
      <c r="F861" s="124"/>
      <c r="G861" s="124"/>
      <c r="H861" s="124"/>
      <c r="I861" s="124"/>
      <c r="J861" s="152"/>
      <c r="K861" s="124"/>
    </row>
    <row r="862" spans="4:11">
      <c r="D862" s="124"/>
      <c r="E862" s="124"/>
      <c r="F862" s="124"/>
      <c r="G862" s="124"/>
      <c r="H862" s="124"/>
      <c r="I862" s="124"/>
      <c r="J862" s="152"/>
      <c r="K862" s="124"/>
    </row>
    <row r="863" spans="4:11">
      <c r="D863" s="124"/>
      <c r="E863" s="124"/>
      <c r="F863" s="124"/>
      <c r="G863" s="124"/>
      <c r="H863" s="124"/>
      <c r="I863" s="124"/>
      <c r="J863" s="152"/>
      <c r="K863" s="124"/>
    </row>
    <row r="864" spans="4:11">
      <c r="D864" s="124"/>
      <c r="E864" s="124"/>
      <c r="F864" s="124"/>
      <c r="G864" s="124"/>
      <c r="H864" s="124"/>
      <c r="I864" s="124"/>
      <c r="J864" s="152"/>
      <c r="K864" s="124"/>
    </row>
    <row r="865" spans="4:11">
      <c r="D865" s="124"/>
      <c r="E865" s="124"/>
      <c r="F865" s="124"/>
      <c r="G865" s="124"/>
      <c r="H865" s="124"/>
      <c r="I865" s="124"/>
      <c r="J865" s="152"/>
      <c r="K865" s="124"/>
    </row>
    <row r="866" spans="4:11">
      <c r="D866" s="124"/>
      <c r="E866" s="124"/>
      <c r="F866" s="124"/>
      <c r="G866" s="124"/>
      <c r="H866" s="124"/>
      <c r="I866" s="124"/>
      <c r="J866" s="152"/>
      <c r="K866" s="124"/>
    </row>
    <row r="867" spans="4:11">
      <c r="D867" s="124"/>
      <c r="E867" s="124"/>
      <c r="F867" s="124"/>
      <c r="G867" s="124"/>
      <c r="H867" s="124"/>
      <c r="I867" s="124"/>
      <c r="J867" s="152"/>
      <c r="K867" s="124"/>
    </row>
    <row r="868" spans="4:11">
      <c r="D868" s="124"/>
      <c r="E868" s="124"/>
      <c r="F868" s="124"/>
      <c r="G868" s="124"/>
      <c r="H868" s="124"/>
      <c r="I868" s="124"/>
      <c r="J868" s="152"/>
      <c r="K868" s="124"/>
    </row>
    <row r="869" spans="4:11">
      <c r="D869" s="124"/>
      <c r="E869" s="124"/>
      <c r="F869" s="124"/>
      <c r="G869" s="124"/>
      <c r="H869" s="124"/>
      <c r="I869" s="124"/>
      <c r="J869" s="152"/>
      <c r="K869" s="124"/>
    </row>
    <row r="870" spans="4:11">
      <c r="D870" s="124"/>
      <c r="E870" s="124"/>
      <c r="F870" s="124"/>
      <c r="G870" s="124"/>
      <c r="H870" s="124"/>
      <c r="I870" s="124"/>
      <c r="J870" s="152"/>
      <c r="K870" s="124"/>
    </row>
    <row r="871" spans="4:11">
      <c r="D871" s="124"/>
      <c r="E871" s="124"/>
      <c r="F871" s="124"/>
      <c r="G871" s="124"/>
      <c r="H871" s="124"/>
      <c r="I871" s="124"/>
      <c r="J871" s="152"/>
      <c r="K871" s="124"/>
    </row>
    <row r="872" spans="4:11">
      <c r="D872" s="124"/>
      <c r="E872" s="124"/>
      <c r="F872" s="124"/>
      <c r="G872" s="124"/>
      <c r="H872" s="124"/>
      <c r="I872" s="124"/>
      <c r="J872" s="152"/>
      <c r="K872" s="124"/>
    </row>
    <row r="873" spans="4:11">
      <c r="D873" s="124"/>
      <c r="E873" s="124"/>
      <c r="F873" s="124"/>
      <c r="G873" s="124"/>
      <c r="H873" s="124"/>
      <c r="I873" s="124"/>
      <c r="J873" s="152"/>
      <c r="K873" s="124"/>
    </row>
    <row r="874" spans="4:11">
      <c r="D874" s="124"/>
      <c r="E874" s="124"/>
      <c r="F874" s="124"/>
      <c r="G874" s="124"/>
      <c r="H874" s="124"/>
      <c r="I874" s="124"/>
      <c r="J874" s="152"/>
      <c r="K874" s="124"/>
    </row>
    <row r="875" spans="4:11">
      <c r="D875" s="124"/>
      <c r="E875" s="124"/>
      <c r="F875" s="124"/>
      <c r="G875" s="124"/>
      <c r="H875" s="124"/>
      <c r="I875" s="124"/>
      <c r="J875" s="152"/>
      <c r="K875" s="124"/>
    </row>
    <row r="876" spans="4:11">
      <c r="D876" s="124"/>
      <c r="E876" s="124"/>
      <c r="F876" s="124"/>
      <c r="G876" s="124"/>
      <c r="H876" s="124"/>
      <c r="I876" s="124"/>
      <c r="J876" s="152"/>
      <c r="K876" s="124"/>
    </row>
    <row r="877" spans="4:11">
      <c r="D877" s="124"/>
      <c r="E877" s="124"/>
      <c r="F877" s="124"/>
      <c r="G877" s="124"/>
      <c r="H877" s="124"/>
      <c r="I877" s="124"/>
      <c r="J877" s="152"/>
      <c r="K877" s="124"/>
    </row>
    <row r="878" spans="4:11">
      <c r="D878" s="124"/>
      <c r="E878" s="124"/>
      <c r="F878" s="124"/>
      <c r="G878" s="124"/>
      <c r="H878" s="124"/>
      <c r="I878" s="124"/>
      <c r="J878" s="152"/>
      <c r="K878" s="124"/>
    </row>
    <row r="879" spans="4:11">
      <c r="D879" s="124"/>
      <c r="E879" s="124"/>
      <c r="F879" s="124"/>
      <c r="G879" s="124"/>
      <c r="H879" s="124"/>
      <c r="I879" s="124"/>
      <c r="J879" s="152"/>
      <c r="K879" s="124"/>
    </row>
    <row r="880" spans="4:11">
      <c r="D880" s="124"/>
      <c r="E880" s="124"/>
      <c r="F880" s="124"/>
      <c r="G880" s="124"/>
      <c r="H880" s="124"/>
      <c r="I880" s="124"/>
      <c r="J880" s="152"/>
      <c r="K880" s="124"/>
    </row>
    <row r="881" spans="4:11">
      <c r="D881" s="124"/>
      <c r="E881" s="124"/>
      <c r="F881" s="124"/>
      <c r="G881" s="124"/>
      <c r="H881" s="124"/>
      <c r="I881" s="124"/>
      <c r="J881" s="152"/>
      <c r="K881" s="124"/>
    </row>
  </sheetData>
  <sheetProtection algorithmName="SHA-512" hashValue="OzSTDsAXUqcX7/1SVw/D9JB5Q0DONgm8lLYf91cNTMZEsd0UZ/1HkQ53OsvCkPX63duY1aewd0Vq0N1z5obE2A==" saltValue="IBpw9kEUtHQvk/DfjSx76Q==" spinCount="100000" sheet="1" objects="1" scenarios="1" formatRows="0" insertRows="0" selectLockedCells="1" sort="0" autoFilter="0"/>
  <dataValidations count="7">
    <dataValidation type="list" allowBlank="1" showInputMessage="1" showErrorMessage="1" sqref="K8:K373" xr:uid="{0A6A8E5B-8B2B-894F-8288-28714F316393}">
      <formula1>"None, Commercial/HM0/PPO, Medicare, Medicaid, Medicare/Medicaid"</formula1>
    </dataValidation>
    <dataValidation type="list" allowBlank="1" showInputMessage="1" showErrorMessage="1" sqref="F8:F373" xr:uid="{7261AB10-A0C3-1E47-855F-B96D2EA3CDC8}">
      <formula1>"Adult, Geri, Womens Health, Pediatric"</formula1>
    </dataValidation>
    <dataValidation type="list" allowBlank="1" showInputMessage="1" showErrorMessage="1" sqref="H8:H373" xr:uid="{5A2C6119-A01F-894F-8D46-F4468402991C}">
      <formula1>"1,2,3,4,5"</formula1>
    </dataValidation>
    <dataValidation type="list" allowBlank="1" showInputMessage="1" showErrorMessage="1" sqref="D8:D373" xr:uid="{4E036757-6E07-6F47-8538-91AD992CDB6E}">
      <formula1>"Male, Female, Transgender"</formula1>
    </dataValidation>
    <dataValidation type="list" allowBlank="1" showInputMessage="1" showErrorMessage="1" sqref="E8:E373" xr:uid="{EDD177FF-72CF-CE48-98A6-7AFEB40B9423}">
      <formula1>"Caucasian, Hispanic, Black or African American, Asian, Other"</formula1>
    </dataValidation>
    <dataValidation type="list" allowBlank="1" showInputMessage="1" showErrorMessage="1" sqref="G8:G373" xr:uid="{84B657E5-AB3E-304F-AC54-05FE79E878FB}">
      <formula1>"HEENT, Neuro, Respiratory, Cardiac, GI, GU, GYN, OB, Prenatal, Endocrinology, Dermatology, Musculoskeletal, Injury, Well Child Check, Physical, Immunization, Psychiatric"</formula1>
    </dataValidation>
    <dataValidation type="list" allowBlank="1" showInputMessage="1" showErrorMessage="1" sqref="I8:I373" xr:uid="{8F555BD0-1087-B34C-861D-2AB2421975B3}">
      <formula1>"Est. Pt. 1, Est. Pt. 2, Est Pt. 3, Est. Pt. 4, Est. Pt. 5,  New Pt. 1, New. Pt. 2, New Pt. 3, New Pt. 4, New Pt. 5"</formula1>
    </dataValidation>
  </dataValidations>
  <printOptions gridLines="1"/>
  <pageMargins left="0.75" right="0.75" top="1" bottom="1" header="0.3" footer="0.3"/>
  <pageSetup scale="10" orientation="landscape" horizontalDpi="4294967293" verticalDpi="4294967293" r:id="rId1"/>
  <headerFooter>
    <oddFooter>&amp;R&amp;"Calibri,Regular"&amp;K000000Rev. 5.2021</oddFoot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6C2F3BE-CDDD-134A-8EEC-32A259A95B43}">
  <dimension ref="A1:E10"/>
  <sheetViews>
    <sheetView workbookViewId="0">
      <selection activeCell="F4" sqref="F4"/>
    </sheetView>
  </sheetViews>
  <sheetFormatPr defaultColWidth="10.83203125" defaultRowHeight="15.5"/>
  <cols>
    <col min="1" max="1" width="18.33203125" style="172" customWidth="1"/>
    <col min="2" max="2" width="13" style="172" customWidth="1"/>
    <col min="3" max="3" width="16.1640625" style="172" customWidth="1"/>
    <col min="4" max="4" width="12.33203125" style="172" customWidth="1"/>
    <col min="5" max="5" width="13.1640625" style="172" customWidth="1"/>
    <col min="6" max="16384" width="10.83203125" style="11"/>
  </cols>
  <sheetData>
    <row r="1" spans="1:5" s="63" customFormat="1" ht="63" customHeight="1" thickBot="1">
      <c r="A1" s="223" t="s">
        <v>164</v>
      </c>
      <c r="B1" s="224" t="s">
        <v>165</v>
      </c>
      <c r="C1" s="224" t="s">
        <v>166</v>
      </c>
      <c r="D1" s="224" t="s">
        <v>167</v>
      </c>
      <c r="E1" s="225" t="s">
        <v>168</v>
      </c>
    </row>
    <row r="2" spans="1:5">
      <c r="A2" s="172" t="s">
        <v>2898</v>
      </c>
      <c r="D2" s="172" t="s">
        <v>2893</v>
      </c>
    </row>
    <row r="3" spans="1:5" ht="62">
      <c r="A3" s="172" t="s">
        <v>2899</v>
      </c>
      <c r="B3" s="172" t="s">
        <v>2906</v>
      </c>
      <c r="C3" s="172" t="s">
        <v>2910</v>
      </c>
      <c r="D3" s="172" t="s">
        <v>2894</v>
      </c>
    </row>
    <row r="4" spans="1:5" ht="77.5">
      <c r="A4" s="172" t="s">
        <v>2900</v>
      </c>
      <c r="B4" s="172" t="s">
        <v>2907</v>
      </c>
      <c r="C4" s="172" t="s">
        <v>150</v>
      </c>
      <c r="D4" s="172" t="s">
        <v>2895</v>
      </c>
    </row>
    <row r="5" spans="1:5" ht="46.5">
      <c r="A5" s="172" t="s">
        <v>2901</v>
      </c>
      <c r="B5" s="172" t="s">
        <v>2908</v>
      </c>
      <c r="C5" s="172" t="s">
        <v>2911</v>
      </c>
      <c r="D5" s="172" t="s">
        <v>2896</v>
      </c>
    </row>
    <row r="6" spans="1:5" ht="46.5">
      <c r="A6" s="172" t="s">
        <v>2902</v>
      </c>
      <c r="B6" s="172" t="s">
        <v>2909</v>
      </c>
      <c r="D6" s="172" t="s">
        <v>2897</v>
      </c>
    </row>
    <row r="7" spans="1:5">
      <c r="A7" s="172" t="s">
        <v>2903</v>
      </c>
    </row>
    <row r="8" spans="1:5" ht="31">
      <c r="A8" s="172" t="s">
        <v>2904</v>
      </c>
    </row>
    <row r="9" spans="1:5">
      <c r="A9" s="172" t="s">
        <v>141</v>
      </c>
    </row>
    <row r="10" spans="1:5">
      <c r="A10" s="172" t="s">
        <v>2905</v>
      </c>
    </row>
  </sheetData>
  <sheetProtection algorithmName="SHA-512" hashValue="9YaeXtRYR1wu6Ij2BtezwJz2vB31E7g5NmjCLOluoCidASja0C1s8FUS6qxlzRN3VPnwJlLbfXY60hlQo8scLg==" saltValue="hQAphSyLnjjIZJus7xOa5w==" spinCount="100000" sheet="1" objects="1" scenarios="1" selectLockedCells="1"/>
  <dataValidations count="5">
    <dataValidation type="list" allowBlank="1" showInputMessage="1" showErrorMessage="1" sqref="A2:A200" xr:uid="{8DF281A7-CBB2-2F44-9626-FCC3452302F2}">
      <formula1>"Cryotherapy, Skin scraping/punch biopsy/excisional skin biopsy/shave biopsy, Skin tag removal, Nail Removal, Nail Trephination, Ingrown Nail Removal, Basic Suturing, Abscess Incision and Drainage, Needle Aspiration, Local Anesthesia, Digital Block"</formula1>
    </dataValidation>
    <dataValidation type="list" allowBlank="1" showInputMessage="1" showErrorMessage="1" sqref="B2:B200" xr:uid="{F510403D-7044-B243-A863-AF6D99B97509}">
      <formula1>"Topical Hemostasis, Ear Foreign Body Removal, Eye Foreign Body Removal, Eye fluorescein staining, Eye woods lamp evaluation, Soft Tissue fForeign Body Removal, Ring Removal"</formula1>
    </dataValidation>
    <dataValidation type="list" allowBlank="1" showInputMessage="1" showErrorMessage="1" sqref="C2:C200" xr:uid="{D4AEEAF7-D43B-D440-861A-33A29666BE0B}">
      <formula1>"Basic EKG Interpretation (12-Lead), Basic X-ray Interpretation, Basic Lab Interpretation, "</formula1>
    </dataValidation>
    <dataValidation type="list" allowBlank="1" showInputMessage="1" showErrorMessage="1" sqref="D2:D200" xr:uid="{A7160019-DD5E-CD46-90BC-C751B08DF064}">
      <formula1>"Digital Rectal Exam/Prostate Exam, Pap Smear, IUD Insertion, IUD Removal, Female GU Exam (speculum and bimanual exam), Clinical Breast Exam, "</formula1>
    </dataValidation>
    <dataValidation type="list" allowBlank="1" showInputMessage="1" showErrorMessage="1" sqref="E2:E200" xr:uid="{14D69E47-A213-8146-831C-D89868285A7D}">
      <formula1>"Simple Joint Reductions, Burn Care, Emergent Care of Poisonings, Treatment of Bites/stings, Treatment of Heat/Cold Related Iinjuries"</formula1>
    </dataValidation>
  </dataValidations>
  <pageMargins left="0.7" right="0.7" top="0.75" bottom="0.75" header="0.3" footer="0.3"/>
  <pageSetup orientation="portrait" horizontalDpi="0" verticalDpi="0"/>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pageSetUpPr fitToPage="1"/>
  </sheetPr>
  <dimension ref="A1:F28"/>
  <sheetViews>
    <sheetView topLeftCell="A4" zoomScale="70" zoomScaleNormal="70" workbookViewId="0">
      <selection activeCell="A4" sqref="A4"/>
    </sheetView>
  </sheetViews>
  <sheetFormatPr defaultColWidth="11" defaultRowHeight="15.5"/>
  <cols>
    <col min="1" max="1" width="66.1640625" style="11" customWidth="1"/>
    <col min="2" max="2" width="12.1640625" style="11" customWidth="1"/>
    <col min="3" max="3" width="11" style="11"/>
    <col min="4" max="4" width="12.6640625" style="11" customWidth="1"/>
    <col min="5" max="5" width="11" style="11"/>
    <col min="6" max="6" width="27.1640625" style="11" customWidth="1"/>
    <col min="7" max="16384" width="11" style="11"/>
  </cols>
  <sheetData>
    <row r="1" spans="1:6" ht="36" customHeight="1">
      <c r="A1" s="192" t="s">
        <v>0</v>
      </c>
      <c r="C1" s="60"/>
      <c r="D1" s="60"/>
    </row>
    <row r="2" spans="1:6" s="62" customFormat="1" ht="25" customHeight="1">
      <c r="A2" s="61" t="s">
        <v>1106</v>
      </c>
      <c r="C2" s="63"/>
      <c r="D2" s="63"/>
    </row>
    <row r="3" spans="1:6" s="62" customFormat="1" ht="25" customHeight="1">
      <c r="A3" s="64" t="s">
        <v>2892</v>
      </c>
      <c r="C3" s="63"/>
      <c r="D3" s="63"/>
    </row>
    <row r="4" spans="1:6" s="62" customFormat="1" ht="25" customHeight="1" thickBot="1">
      <c r="A4" s="65" t="s">
        <v>2891</v>
      </c>
      <c r="C4" s="63"/>
      <c r="D4" s="63"/>
    </row>
    <row r="5" spans="1:6" ht="19" thickBot="1">
      <c r="A5" s="193" t="s">
        <v>4</v>
      </c>
      <c r="C5" s="60"/>
      <c r="D5" s="60"/>
    </row>
    <row r="6" spans="1:6">
      <c r="C6" s="60"/>
      <c r="D6" s="60"/>
    </row>
    <row r="7" spans="1:6" ht="55.5">
      <c r="A7" s="74" t="s">
        <v>5</v>
      </c>
      <c r="B7" s="66" t="s">
        <v>6</v>
      </c>
      <c r="C7" s="66" t="s">
        <v>7</v>
      </c>
      <c r="D7" s="66" t="s">
        <v>90</v>
      </c>
      <c r="E7" s="66" t="s">
        <v>30</v>
      </c>
      <c r="F7" s="66" t="s">
        <v>87</v>
      </c>
    </row>
    <row r="8" spans="1:6" ht="23" customHeight="1">
      <c r="A8" s="75" t="s">
        <v>171</v>
      </c>
      <c r="B8" s="66">
        <v>60</v>
      </c>
      <c r="C8" s="66">
        <v>60</v>
      </c>
      <c r="D8" s="186"/>
      <c r="E8" s="182"/>
      <c r="F8" s="182"/>
    </row>
    <row r="9" spans="1:6" ht="23" customHeight="1">
      <c r="A9" s="76">
        <v>7330</v>
      </c>
      <c r="B9" s="69">
        <v>90</v>
      </c>
      <c r="C9" s="187">
        <f>'Hours Log'!C188</f>
        <v>90</v>
      </c>
      <c r="D9" s="70" t="str">
        <f>IF(C9&gt;B9,C9-B9," ")</f>
        <v xml:space="preserve"> </v>
      </c>
      <c r="E9" s="185">
        <f>'Hours Log'!D189</f>
        <v>101</v>
      </c>
      <c r="F9" s="189" t="str">
        <f>IF(C9&lt;90,"NEED MINIMUM HOURS"," ")</f>
        <v xml:space="preserve"> </v>
      </c>
    </row>
    <row r="10" spans="1:6" ht="23" customHeight="1">
      <c r="A10" s="77" t="s">
        <v>105</v>
      </c>
      <c r="B10" s="69">
        <v>60</v>
      </c>
      <c r="C10" s="71">
        <f>'Hours Log'!E188</f>
        <v>60</v>
      </c>
      <c r="D10" s="70" t="str">
        <f>IF(C10&gt;B10,C10-B10," ")</f>
        <v xml:space="preserve"> </v>
      </c>
      <c r="E10" s="185">
        <f>'Hours Log'!F189</f>
        <v>99</v>
      </c>
      <c r="F10" s="189" t="str">
        <f>IF(C10&lt;60,"NEED MINIMUM HOURS"," ")</f>
        <v xml:space="preserve"> </v>
      </c>
    </row>
    <row r="11" spans="1:6" ht="23" customHeight="1">
      <c r="A11" s="77" t="s">
        <v>106</v>
      </c>
      <c r="B11" s="69">
        <v>60</v>
      </c>
      <c r="C11" s="71">
        <f>'Hours Log'!G188</f>
        <v>60</v>
      </c>
      <c r="D11" s="70" t="str">
        <f>IF(C11&gt;B11,C11-B11," ")</f>
        <v xml:space="preserve"> </v>
      </c>
      <c r="E11" s="185">
        <f>'Hours Log'!H189</f>
        <v>136</v>
      </c>
      <c r="F11" s="189" t="str">
        <f>IF(C11&lt;60,"NEED MINIMUM HOURS"," ")</f>
        <v xml:space="preserve"> </v>
      </c>
    </row>
    <row r="12" spans="1:6" ht="23" customHeight="1">
      <c r="A12" s="77" t="s">
        <v>107</v>
      </c>
      <c r="B12" s="69">
        <v>60</v>
      </c>
      <c r="C12" s="71">
        <f>'Hours Log'!I188</f>
        <v>60</v>
      </c>
      <c r="D12" s="70" t="str">
        <f>IF(C12&gt;B12,C12-B12," ")</f>
        <v xml:space="preserve"> </v>
      </c>
      <c r="E12" s="185">
        <f>'Hours Log'!J189</f>
        <v>71</v>
      </c>
      <c r="F12" s="189" t="str">
        <f>IF(C12&lt;60,"NEED MINIMUM HOURS"," ")</f>
        <v xml:space="preserve"> </v>
      </c>
    </row>
    <row r="13" spans="1:6" ht="23" customHeight="1">
      <c r="A13" s="77" t="s">
        <v>108</v>
      </c>
      <c r="B13" s="69">
        <v>60</v>
      </c>
      <c r="C13" s="71">
        <f>'Hours Log'!K188</f>
        <v>60</v>
      </c>
      <c r="D13" s="70" t="str">
        <f>IF(C13&gt;B13,C13-B13," ")</f>
        <v xml:space="preserve"> </v>
      </c>
      <c r="E13" s="185">
        <f>'Hours Log'!L189</f>
        <v>70</v>
      </c>
      <c r="F13" s="189" t="str">
        <f>IF(C13&lt;60,"NEED MINIMUM HOURS"," ")</f>
        <v xml:space="preserve"> </v>
      </c>
    </row>
    <row r="14" spans="1:6" ht="23" customHeight="1">
      <c r="A14" s="77" t="s">
        <v>109</v>
      </c>
      <c r="B14" s="188"/>
      <c r="C14" s="71">
        <f>'Hours Log'!M188</f>
        <v>300</v>
      </c>
      <c r="D14" s="71"/>
      <c r="E14" s="185">
        <f>'Hours Log'!N189</f>
        <v>322</v>
      </c>
      <c r="F14" s="191"/>
    </row>
    <row r="15" spans="1:6" ht="23" customHeight="1">
      <c r="A15" s="77" t="s">
        <v>110</v>
      </c>
      <c r="B15" s="182"/>
      <c r="C15" s="71">
        <f>'Hours Log'!O188</f>
        <v>0</v>
      </c>
      <c r="D15" s="72"/>
      <c r="E15" s="185">
        <f>'Hours Log'!P189</f>
        <v>0</v>
      </c>
      <c r="F15" s="191"/>
    </row>
    <row r="16" spans="1:6" ht="23" customHeight="1">
      <c r="A16" s="77" t="s">
        <v>111</v>
      </c>
      <c r="B16" s="182"/>
      <c r="C16" s="71">
        <f>'Hours Log'!Q188</f>
        <v>0</v>
      </c>
      <c r="D16" s="72"/>
      <c r="E16" s="185">
        <f>'Hours Log'!R189</f>
        <v>0</v>
      </c>
      <c r="F16" s="191"/>
    </row>
    <row r="17" spans="1:6" ht="23" customHeight="1">
      <c r="A17" s="77" t="s">
        <v>112</v>
      </c>
      <c r="B17" s="182"/>
      <c r="C17" s="71">
        <f>'Hours Log'!S188</f>
        <v>0</v>
      </c>
      <c r="D17" s="72"/>
      <c r="E17" s="185">
        <f>'Hours Log'!T189</f>
        <v>0</v>
      </c>
      <c r="F17" s="191"/>
    </row>
    <row r="18" spans="1:6" ht="23" customHeight="1">
      <c r="A18" s="77" t="s">
        <v>170</v>
      </c>
      <c r="B18" s="182"/>
      <c r="C18" s="71">
        <f>'Hours Log'!U188</f>
        <v>0</v>
      </c>
      <c r="D18" s="72"/>
      <c r="E18" s="185">
        <f>'Hours Log'!V189</f>
        <v>0</v>
      </c>
      <c r="F18" s="191"/>
    </row>
    <row r="19" spans="1:6" ht="23" customHeight="1">
      <c r="A19" s="198" t="s">
        <v>113</v>
      </c>
      <c r="B19" s="199">
        <v>300</v>
      </c>
      <c r="C19" s="200">
        <f>SUM(C14:C18)</f>
        <v>300</v>
      </c>
      <c r="D19" s="200"/>
      <c r="E19" s="201">
        <f>SUM(E14:E18)</f>
        <v>322</v>
      </c>
      <c r="F19" s="189" t="str">
        <f>IF(C19&lt;300,"NEED MINIMUM HOURS"," ")</f>
        <v xml:space="preserve"> </v>
      </c>
    </row>
    <row r="20" spans="1:6" ht="23" customHeight="1">
      <c r="A20" s="77" t="s">
        <v>114</v>
      </c>
      <c r="B20" s="73">
        <v>60</v>
      </c>
      <c r="C20" s="190">
        <f>'Hours Log'!W8</f>
        <v>60</v>
      </c>
      <c r="D20" s="182"/>
      <c r="E20" s="182"/>
      <c r="F20" s="189" t="str">
        <f>IF(C20&lt;60,"NEED MINIMUM HOURS"," ")</f>
        <v xml:space="preserve"> </v>
      </c>
    </row>
    <row r="21" spans="1:6" ht="23" customHeight="1">
      <c r="A21" s="77" t="s">
        <v>82</v>
      </c>
      <c r="B21" s="73">
        <v>630</v>
      </c>
      <c r="C21" s="183"/>
      <c r="D21" s="183"/>
      <c r="E21" s="182"/>
      <c r="F21" s="182"/>
    </row>
    <row r="22" spans="1:6" ht="18.5">
      <c r="A22" s="77" t="s">
        <v>83</v>
      </c>
      <c r="B22" s="182"/>
      <c r="C22" s="68">
        <f>SUM(C9:C18)</f>
        <v>630</v>
      </c>
      <c r="D22" s="182"/>
      <c r="E22" s="182"/>
      <c r="F22" s="182"/>
    </row>
    <row r="23" spans="1:6" ht="18.5">
      <c r="A23" s="77" t="s">
        <v>84</v>
      </c>
      <c r="B23" s="182"/>
      <c r="C23" s="182"/>
      <c r="D23" s="68">
        <f>SUM(D8:D18)</f>
        <v>0</v>
      </c>
      <c r="E23" s="182"/>
      <c r="F23" s="182"/>
    </row>
    <row r="24" spans="1:6" ht="18.5">
      <c r="A24" s="77" t="s">
        <v>85</v>
      </c>
      <c r="B24" s="182"/>
      <c r="C24" s="182"/>
      <c r="D24" s="182"/>
      <c r="E24" s="68">
        <f>SUM(E9:E18)</f>
        <v>799</v>
      </c>
      <c r="F24" s="182"/>
    </row>
    <row r="25" spans="1:6" ht="21">
      <c r="A25" s="77" t="s">
        <v>86</v>
      </c>
      <c r="B25" s="184">
        <f>SUM(B8)+SUM(B20:B21)</f>
        <v>750</v>
      </c>
      <c r="C25" s="68">
        <f>SUM(C8:C13,C19,C20)</f>
        <v>750</v>
      </c>
      <c r="D25" s="182"/>
      <c r="E25" s="182"/>
      <c r="F25" s="189" t="str">
        <f>IF(C25&lt;750,"NEED MINIMUM HOURS"," ")</f>
        <v xml:space="preserve"> </v>
      </c>
    </row>
    <row r="28" spans="1:6" ht="72.75" customHeight="1">
      <c r="A28" s="194" t="s">
        <v>89</v>
      </c>
    </row>
  </sheetData>
  <sheetProtection algorithmName="SHA-512" hashValue="qyx3/NfYiuvju7CAlLaa5bVWPQ5HsvI02FXNCuWFrugsxpTTsoGErk4Ege5dX7JPVvKDTM+m6Y2LepDFJfWEcA==" saltValue="qegTvMqgr30KTYTzZv5R9g==" spinCount="100000" sheet="1" selectLockedCells="1"/>
  <pageMargins left="0.25" right="0.25" top="0.75" bottom="0.75" header="0.3" footer="0.3"/>
  <pageSetup scale="74" orientation="landscape" r:id="rId1"/>
  <headerFooter>
    <oddFooter>&amp;RRev. 5.2021</oddFooter>
  </headerFooter>
  <ignoredErrors>
    <ignoredError sqref="B25" formulaRange="1"/>
  </ignoredErrors>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M22"/>
  <sheetViews>
    <sheetView topLeftCell="A17" zoomScale="55" zoomScaleNormal="55" workbookViewId="0">
      <selection activeCell="J1" sqref="J1"/>
    </sheetView>
  </sheetViews>
  <sheetFormatPr defaultColWidth="9" defaultRowHeight="15.5"/>
  <cols>
    <col min="1" max="1" width="9" style="11"/>
    <col min="2" max="2" width="63.33203125" style="11" customWidth="1"/>
    <col min="3" max="4" width="9" style="11"/>
    <col min="5" max="6" width="11.1640625" style="11" customWidth="1"/>
    <col min="7" max="7" width="32.6640625" style="171" customWidth="1"/>
    <col min="8" max="8" width="30.1640625" style="11" customWidth="1"/>
    <col min="9" max="9" width="36.6640625" style="172" customWidth="1"/>
    <col min="10" max="10" width="9" style="11"/>
    <col min="11" max="11" width="63.1640625" style="11" customWidth="1"/>
    <col min="12" max="16384" width="9" style="11"/>
  </cols>
  <sheetData>
    <row r="1" spans="1:13" ht="21">
      <c r="A1" s="364" t="s">
        <v>65</v>
      </c>
      <c r="B1" s="364"/>
      <c r="D1" s="365" t="s">
        <v>39</v>
      </c>
      <c r="E1" s="366"/>
      <c r="F1" s="366"/>
      <c r="G1" s="366"/>
      <c r="H1" s="366"/>
      <c r="I1" s="367"/>
    </row>
    <row r="2" spans="1:13">
      <c r="A2" s="175" t="s">
        <v>31</v>
      </c>
      <c r="B2" s="176" t="s">
        <v>32</v>
      </c>
      <c r="D2" s="175" t="s">
        <v>40</v>
      </c>
      <c r="E2" s="175" t="s">
        <v>45</v>
      </c>
      <c r="F2" s="175" t="s">
        <v>41</v>
      </c>
      <c r="G2" s="67" t="s">
        <v>32</v>
      </c>
      <c r="H2" s="175" t="s">
        <v>44</v>
      </c>
      <c r="I2" s="67" t="s">
        <v>47</v>
      </c>
    </row>
    <row r="3" spans="1:13" ht="62">
      <c r="A3" s="70">
        <v>0</v>
      </c>
      <c r="B3" s="177" t="s">
        <v>33</v>
      </c>
      <c r="D3" s="70">
        <v>99211</v>
      </c>
      <c r="E3" s="70" t="s">
        <v>46</v>
      </c>
      <c r="F3" s="70" t="s">
        <v>42</v>
      </c>
      <c r="G3" s="178" t="s">
        <v>49</v>
      </c>
      <c r="H3" s="179"/>
      <c r="I3" s="179" t="s">
        <v>48</v>
      </c>
      <c r="K3" s="368"/>
      <c r="L3" s="368"/>
      <c r="M3" s="368"/>
    </row>
    <row r="4" spans="1:13" ht="82.5" customHeight="1">
      <c r="A4" s="70">
        <v>1</v>
      </c>
      <c r="B4" s="177" t="s">
        <v>34</v>
      </c>
      <c r="D4" s="70">
        <v>99212</v>
      </c>
      <c r="E4" s="70" t="s">
        <v>46</v>
      </c>
      <c r="F4" s="70"/>
      <c r="G4" s="178" t="s">
        <v>50</v>
      </c>
      <c r="H4" s="179" t="s">
        <v>51</v>
      </c>
      <c r="I4" s="179" t="s">
        <v>56</v>
      </c>
      <c r="K4" s="170"/>
      <c r="L4" s="170"/>
      <c r="M4" s="170"/>
    </row>
    <row r="5" spans="1:13" ht="114" customHeight="1">
      <c r="A5" s="70">
        <v>2</v>
      </c>
      <c r="B5" s="177" t="s">
        <v>35</v>
      </c>
      <c r="D5" s="70">
        <v>99213</v>
      </c>
      <c r="E5" s="70" t="s">
        <v>46</v>
      </c>
      <c r="F5" s="70"/>
      <c r="G5" s="178" t="s">
        <v>52</v>
      </c>
      <c r="H5" s="179" t="s">
        <v>79</v>
      </c>
      <c r="I5" s="179" t="s">
        <v>75</v>
      </c>
      <c r="K5" s="170"/>
      <c r="L5" s="170"/>
      <c r="M5" s="170"/>
    </row>
    <row r="6" spans="1:13" ht="150.75" customHeight="1">
      <c r="A6" s="70">
        <v>3</v>
      </c>
      <c r="B6" s="177" t="s">
        <v>36</v>
      </c>
      <c r="D6" s="70">
        <v>99214</v>
      </c>
      <c r="E6" s="70" t="s">
        <v>46</v>
      </c>
      <c r="F6" s="70"/>
      <c r="G6" s="178" t="s">
        <v>54</v>
      </c>
      <c r="H6" s="179" t="s">
        <v>80</v>
      </c>
      <c r="I6" s="179" t="s">
        <v>76</v>
      </c>
      <c r="K6" s="170"/>
      <c r="L6" s="170"/>
      <c r="M6" s="170"/>
    </row>
    <row r="7" spans="1:13" ht="124">
      <c r="A7" s="70">
        <v>4</v>
      </c>
      <c r="B7" s="177" t="s">
        <v>37</v>
      </c>
      <c r="D7" s="70">
        <v>99215</v>
      </c>
      <c r="E7" s="70" t="s">
        <v>46</v>
      </c>
      <c r="F7" s="70" t="s">
        <v>43</v>
      </c>
      <c r="G7" s="178" t="s">
        <v>55</v>
      </c>
      <c r="H7" s="179" t="s">
        <v>53</v>
      </c>
      <c r="I7" s="179" t="s">
        <v>58</v>
      </c>
    </row>
    <row r="8" spans="1:13" ht="77.5">
      <c r="A8" s="70">
        <v>5</v>
      </c>
      <c r="B8" s="177" t="s">
        <v>38</v>
      </c>
      <c r="D8" s="70">
        <v>99201</v>
      </c>
      <c r="E8" s="70" t="s">
        <v>59</v>
      </c>
      <c r="F8" s="70" t="s">
        <v>42</v>
      </c>
      <c r="G8" s="180" t="s">
        <v>60</v>
      </c>
      <c r="H8" s="68"/>
      <c r="I8" s="179" t="s">
        <v>48</v>
      </c>
    </row>
    <row r="9" spans="1:13" ht="93">
      <c r="D9" s="70">
        <v>99202</v>
      </c>
      <c r="E9" s="70" t="s">
        <v>59</v>
      </c>
      <c r="F9" s="70"/>
      <c r="G9" s="180" t="s">
        <v>61</v>
      </c>
      <c r="H9" s="179" t="s">
        <v>51</v>
      </c>
      <c r="I9" s="179" t="s">
        <v>56</v>
      </c>
    </row>
    <row r="10" spans="1:13" ht="117.75" customHeight="1">
      <c r="D10" s="70">
        <v>99203</v>
      </c>
      <c r="E10" s="70" t="s">
        <v>59</v>
      </c>
      <c r="F10" s="70"/>
      <c r="G10" s="180" t="s">
        <v>62</v>
      </c>
      <c r="H10" s="179" t="s">
        <v>79</v>
      </c>
      <c r="I10" s="179" t="s">
        <v>77</v>
      </c>
    </row>
    <row r="11" spans="1:13" ht="150" customHeight="1">
      <c r="D11" s="70">
        <v>99204</v>
      </c>
      <c r="E11" s="70" t="s">
        <v>59</v>
      </c>
      <c r="F11" s="70"/>
      <c r="G11" s="180" t="s">
        <v>63</v>
      </c>
      <c r="H11" s="179" t="s">
        <v>81</v>
      </c>
      <c r="I11" s="179" t="s">
        <v>78</v>
      </c>
    </row>
    <row r="12" spans="1:13" ht="124">
      <c r="D12" s="70">
        <v>99205</v>
      </c>
      <c r="E12" s="70" t="s">
        <v>59</v>
      </c>
      <c r="F12" s="70" t="s">
        <v>43</v>
      </c>
      <c r="G12" s="180" t="s">
        <v>64</v>
      </c>
      <c r="H12" s="179" t="s">
        <v>53</v>
      </c>
      <c r="I12" s="179" t="s">
        <v>58</v>
      </c>
    </row>
    <row r="17" spans="2:2" ht="85.5">
      <c r="B17" s="181" t="s">
        <v>57</v>
      </c>
    </row>
    <row r="18" spans="2:2" ht="21">
      <c r="B18" s="173" t="s">
        <v>70</v>
      </c>
    </row>
    <row r="19" spans="2:2" ht="21">
      <c r="B19" s="173" t="s">
        <v>71</v>
      </c>
    </row>
    <row r="20" spans="2:2" ht="21">
      <c r="B20" s="173" t="s">
        <v>72</v>
      </c>
    </row>
    <row r="21" spans="2:2" ht="21">
      <c r="B21" s="173" t="s">
        <v>73</v>
      </c>
    </row>
    <row r="22" spans="2:2" ht="126">
      <c r="B22" s="174" t="s">
        <v>74</v>
      </c>
    </row>
  </sheetData>
  <sheetProtection algorithmName="SHA-512" hashValue="iidxuTfZROzdJZdeD9AfTMbm6aPj7yvdGONDliEky1PBwoC96j5ZBQu84uzO6l+W2zHgw+ipsk31437GzPzLzg==" saltValue="9JPkeWThOEjfzN5hVuCytQ==" spinCount="100000" sheet="1" objects="1" scenarios="1" selectLockedCells="1"/>
  <mergeCells count="3">
    <mergeCell ref="A1:B1"/>
    <mergeCell ref="D1:I1"/>
    <mergeCell ref="K3:M3"/>
  </mergeCells>
  <hyperlinks>
    <hyperlink ref="B19" r:id="rId1" xr:uid="{00000000-0004-0000-0B00-000000000000}"/>
    <hyperlink ref="B18" r:id="rId2" xr:uid="{00000000-0004-0000-0B00-000001000000}"/>
    <hyperlink ref="B20" r:id="rId3" xr:uid="{00000000-0004-0000-0B00-000002000000}"/>
    <hyperlink ref="B21" r:id="rId4" xr:uid="{00000000-0004-0000-0B00-000003000000}"/>
    <hyperlink ref="B22" r:id="rId5" xr:uid="{00000000-0004-0000-0B00-000004000000}"/>
  </hyperlinks>
  <pageMargins left="0.7" right="0.7" top="0.75" bottom="0.75" header="0.3" footer="0.3"/>
  <pageSetup orientation="portrait" r:id="rId6"/>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A4CD710-D684-A945-9817-723A7CCDE709}">
  <dimension ref="A1:G212"/>
  <sheetViews>
    <sheetView view="pageLayout" zoomScale="70" zoomScaleNormal="100" zoomScaleSheetLayoutView="150" zoomScalePageLayoutView="70" workbookViewId="0">
      <selection activeCell="B194" sqref="B194:G194"/>
    </sheetView>
  </sheetViews>
  <sheetFormatPr defaultColWidth="10.83203125" defaultRowHeight="15.5"/>
  <cols>
    <col min="1" max="1" width="29.6640625" style="226" customWidth="1"/>
    <col min="2" max="2" width="47.6640625" style="11" customWidth="1"/>
    <col min="3" max="3" width="6" style="11" customWidth="1"/>
    <col min="4" max="4" width="6.33203125" style="11" customWidth="1"/>
    <col min="5" max="5" width="7.33203125" style="11" customWidth="1"/>
    <col min="6" max="6" width="8" style="11" customWidth="1"/>
    <col min="7" max="7" width="8.83203125" style="11" customWidth="1"/>
    <col min="8" max="8" width="32.33203125" style="11" customWidth="1"/>
    <col min="9" max="16384" width="10.83203125" style="11"/>
  </cols>
  <sheetData>
    <row r="1" spans="1:7">
      <c r="A1" s="485" t="s">
        <v>124</v>
      </c>
      <c r="B1" s="486"/>
      <c r="C1" s="486"/>
      <c r="D1" s="486"/>
      <c r="E1" s="486"/>
      <c r="F1" s="486"/>
      <c r="G1" s="487"/>
    </row>
    <row r="2" spans="1:7" ht="16" thickBot="1">
      <c r="A2" s="488" t="s">
        <v>173</v>
      </c>
      <c r="B2" s="489"/>
      <c r="C2" s="489"/>
      <c r="D2" s="489"/>
      <c r="E2" s="489"/>
      <c r="F2" s="489"/>
      <c r="G2" s="490"/>
    </row>
    <row r="3" spans="1:7" ht="16" thickBot="1">
      <c r="A3" s="483" t="s">
        <v>765</v>
      </c>
      <c r="B3" s="484"/>
      <c r="C3" s="491" t="s">
        <v>766</v>
      </c>
      <c r="D3" s="492"/>
      <c r="E3" s="492"/>
      <c r="F3" s="492"/>
      <c r="G3" s="493"/>
    </row>
    <row r="4" spans="1:7" ht="64" customHeight="1" thickBot="1">
      <c r="A4" s="495" t="s">
        <v>125</v>
      </c>
      <c r="B4" s="496"/>
      <c r="C4" s="496"/>
      <c r="D4" s="496"/>
      <c r="E4" s="496"/>
      <c r="F4" s="496"/>
      <c r="G4" s="497"/>
    </row>
    <row r="5" spans="1:7" ht="37" customHeight="1" thickBot="1">
      <c r="A5" s="498" t="s">
        <v>189</v>
      </c>
      <c r="B5" s="499"/>
      <c r="C5" s="499"/>
      <c r="D5" s="499"/>
      <c r="E5" s="499"/>
      <c r="F5" s="499"/>
      <c r="G5" s="500"/>
    </row>
    <row r="6" spans="1:7" ht="35" customHeight="1" thickBot="1">
      <c r="A6" s="246" t="s">
        <v>126</v>
      </c>
      <c r="B6" s="501" t="s">
        <v>188</v>
      </c>
      <c r="C6" s="501"/>
      <c r="D6" s="501"/>
      <c r="E6" s="501"/>
      <c r="F6" s="501"/>
      <c r="G6" s="502"/>
    </row>
    <row r="7" spans="1:7" ht="16" thickBot="1">
      <c r="A7" s="243" t="s">
        <v>174</v>
      </c>
      <c r="B7" s="503" t="s">
        <v>127</v>
      </c>
      <c r="C7" s="503"/>
      <c r="D7" s="244">
        <v>7330</v>
      </c>
      <c r="E7" s="244">
        <v>7440</v>
      </c>
      <c r="F7" s="244">
        <v>7550</v>
      </c>
      <c r="G7" s="245">
        <v>7920</v>
      </c>
    </row>
    <row r="8" spans="1:7" ht="43" customHeight="1">
      <c r="A8" s="494" t="s">
        <v>329</v>
      </c>
      <c r="B8" s="474" t="s">
        <v>175</v>
      </c>
      <c r="C8" s="504"/>
      <c r="D8" s="396">
        <v>3</v>
      </c>
      <c r="E8" s="387">
        <v>4</v>
      </c>
      <c r="F8" s="387">
        <v>4</v>
      </c>
      <c r="G8" s="388">
        <v>4</v>
      </c>
    </row>
    <row r="9" spans="1:7" ht="28" customHeight="1">
      <c r="A9" s="475"/>
      <c r="B9" s="443" t="s">
        <v>176</v>
      </c>
      <c r="C9" s="444"/>
      <c r="D9" s="369"/>
      <c r="E9" s="371"/>
      <c r="F9" s="371"/>
      <c r="G9" s="373"/>
    </row>
    <row r="10" spans="1:7" ht="30" customHeight="1">
      <c r="A10" s="475"/>
      <c r="B10" s="443" t="s">
        <v>177</v>
      </c>
      <c r="C10" s="444"/>
      <c r="D10" s="369"/>
      <c r="E10" s="371"/>
      <c r="F10" s="371"/>
      <c r="G10" s="373"/>
    </row>
    <row r="11" spans="1:7" ht="17" customHeight="1">
      <c r="A11" s="475"/>
      <c r="B11" s="443" t="s">
        <v>178</v>
      </c>
      <c r="C11" s="444"/>
      <c r="D11" s="369"/>
      <c r="E11" s="371"/>
      <c r="F11" s="371"/>
      <c r="G11" s="373"/>
    </row>
    <row r="12" spans="1:7" ht="29" customHeight="1">
      <c r="A12" s="475"/>
      <c r="B12" s="445" t="s">
        <v>179</v>
      </c>
      <c r="C12" s="446"/>
      <c r="D12" s="369">
        <v>3</v>
      </c>
      <c r="E12" s="371">
        <v>4</v>
      </c>
      <c r="F12" s="371">
        <v>4</v>
      </c>
      <c r="G12" s="373">
        <v>4</v>
      </c>
    </row>
    <row r="13" spans="1:7" ht="31" customHeight="1">
      <c r="A13" s="475"/>
      <c r="B13" s="443" t="s">
        <v>180</v>
      </c>
      <c r="C13" s="444"/>
      <c r="D13" s="369"/>
      <c r="E13" s="371"/>
      <c r="F13" s="371"/>
      <c r="G13" s="373"/>
    </row>
    <row r="14" spans="1:7" ht="29" customHeight="1">
      <c r="A14" s="475"/>
      <c r="B14" s="443" t="s">
        <v>181</v>
      </c>
      <c r="C14" s="444"/>
      <c r="D14" s="369"/>
      <c r="E14" s="371"/>
      <c r="F14" s="371"/>
      <c r="G14" s="373"/>
    </row>
    <row r="15" spans="1:7" ht="30" customHeight="1">
      <c r="A15" s="475"/>
      <c r="B15" s="443" t="s">
        <v>182</v>
      </c>
      <c r="C15" s="444"/>
      <c r="D15" s="369"/>
      <c r="E15" s="371"/>
      <c r="F15" s="371"/>
      <c r="G15" s="373"/>
    </row>
    <row r="16" spans="1:7" ht="12" customHeight="1">
      <c r="A16" s="475"/>
      <c r="B16" s="403" t="s">
        <v>183</v>
      </c>
      <c r="C16" s="404"/>
      <c r="D16" s="369"/>
      <c r="E16" s="371"/>
      <c r="F16" s="371"/>
      <c r="G16" s="373"/>
    </row>
    <row r="17" spans="1:7">
      <c r="A17" s="475"/>
      <c r="B17" s="405"/>
      <c r="C17" s="406"/>
      <c r="D17" s="369"/>
      <c r="E17" s="371"/>
      <c r="F17" s="371"/>
      <c r="G17" s="373"/>
    </row>
    <row r="18" spans="1:7">
      <c r="A18" s="475"/>
      <c r="B18" s="468" t="s">
        <v>184</v>
      </c>
      <c r="C18" s="479"/>
      <c r="D18" s="369">
        <v>3</v>
      </c>
      <c r="E18" s="371">
        <v>4</v>
      </c>
      <c r="F18" s="371">
        <v>4</v>
      </c>
      <c r="G18" s="373">
        <v>4</v>
      </c>
    </row>
    <row r="19" spans="1:7" ht="27" customHeight="1">
      <c r="A19" s="475"/>
      <c r="B19" s="443" t="s">
        <v>185</v>
      </c>
      <c r="C19" s="444"/>
      <c r="D19" s="369"/>
      <c r="E19" s="371"/>
      <c r="F19" s="371"/>
      <c r="G19" s="373"/>
    </row>
    <row r="20" spans="1:7" ht="42" customHeight="1">
      <c r="A20" s="475"/>
      <c r="B20" s="443" t="s">
        <v>186</v>
      </c>
      <c r="C20" s="444"/>
      <c r="D20" s="369"/>
      <c r="E20" s="371"/>
      <c r="F20" s="371"/>
      <c r="G20" s="373"/>
    </row>
    <row r="21" spans="1:7" ht="16" customHeight="1" thickBot="1">
      <c r="A21" s="419"/>
      <c r="B21" s="469" t="s">
        <v>187</v>
      </c>
      <c r="C21" s="476"/>
      <c r="D21" s="370"/>
      <c r="E21" s="372"/>
      <c r="F21" s="372"/>
      <c r="G21" s="374"/>
    </row>
    <row r="22" spans="1:7" ht="360" customHeight="1" thickBot="1">
      <c r="A22" s="247" t="s">
        <v>330</v>
      </c>
      <c r="B22" s="400" t="s">
        <v>2913</v>
      </c>
      <c r="C22" s="401"/>
      <c r="D22" s="401"/>
      <c r="E22" s="401"/>
      <c r="F22" s="401"/>
      <c r="G22" s="402"/>
    </row>
    <row r="23" spans="1:7" ht="40" customHeight="1">
      <c r="A23" s="466" t="s">
        <v>263</v>
      </c>
      <c r="B23" s="451" t="s">
        <v>190</v>
      </c>
      <c r="C23" s="455"/>
      <c r="D23" s="480">
        <v>4</v>
      </c>
      <c r="E23" s="481">
        <v>4</v>
      </c>
      <c r="F23" s="481">
        <v>4</v>
      </c>
      <c r="G23" s="482">
        <v>4</v>
      </c>
    </row>
    <row r="24" spans="1:7" ht="42" customHeight="1">
      <c r="A24" s="467"/>
      <c r="B24" s="443" t="s">
        <v>191</v>
      </c>
      <c r="C24" s="444"/>
      <c r="D24" s="436"/>
      <c r="E24" s="437"/>
      <c r="F24" s="437"/>
      <c r="G24" s="438"/>
    </row>
    <row r="25" spans="1:7" ht="29" customHeight="1">
      <c r="A25" s="467"/>
      <c r="B25" s="443" t="s">
        <v>192</v>
      </c>
      <c r="C25" s="444"/>
      <c r="D25" s="436"/>
      <c r="E25" s="437"/>
      <c r="F25" s="437"/>
      <c r="G25" s="438"/>
    </row>
    <row r="26" spans="1:7" ht="25" customHeight="1">
      <c r="A26" s="467"/>
      <c r="B26" s="445" t="s">
        <v>193</v>
      </c>
      <c r="C26" s="446"/>
      <c r="D26" s="436">
        <v>4</v>
      </c>
      <c r="E26" s="437">
        <v>4</v>
      </c>
      <c r="F26" s="437">
        <v>4</v>
      </c>
      <c r="G26" s="438">
        <v>4</v>
      </c>
    </row>
    <row r="27" spans="1:7" ht="28" customHeight="1">
      <c r="A27" s="467"/>
      <c r="B27" s="443" t="s">
        <v>194</v>
      </c>
      <c r="C27" s="444"/>
      <c r="D27" s="436"/>
      <c r="E27" s="437"/>
      <c r="F27" s="437"/>
      <c r="G27" s="438"/>
    </row>
    <row r="28" spans="1:7" ht="31" customHeight="1">
      <c r="A28" s="467"/>
      <c r="B28" s="443" t="s">
        <v>195</v>
      </c>
      <c r="C28" s="444"/>
      <c r="D28" s="436"/>
      <c r="E28" s="437"/>
      <c r="F28" s="437"/>
      <c r="G28" s="438"/>
    </row>
    <row r="29" spans="1:7" ht="43" customHeight="1">
      <c r="A29" s="467"/>
      <c r="B29" s="443" t="s">
        <v>196</v>
      </c>
      <c r="C29" s="444"/>
      <c r="D29" s="436"/>
      <c r="E29" s="437"/>
      <c r="F29" s="437"/>
      <c r="G29" s="438"/>
    </row>
    <row r="30" spans="1:7" ht="31" customHeight="1">
      <c r="A30" s="467"/>
      <c r="B30" s="443" t="s">
        <v>197</v>
      </c>
      <c r="C30" s="444"/>
      <c r="D30" s="436"/>
      <c r="E30" s="437"/>
      <c r="F30" s="437"/>
      <c r="G30" s="438"/>
    </row>
    <row r="31" spans="1:7" ht="19" customHeight="1">
      <c r="A31" s="467"/>
      <c r="B31" s="445" t="s">
        <v>198</v>
      </c>
      <c r="C31" s="446"/>
      <c r="D31" s="436">
        <v>4</v>
      </c>
      <c r="E31" s="437">
        <v>4</v>
      </c>
      <c r="F31" s="437">
        <v>4</v>
      </c>
      <c r="G31" s="438">
        <v>4</v>
      </c>
    </row>
    <row r="32" spans="1:7" ht="31" customHeight="1">
      <c r="A32" s="467"/>
      <c r="B32" s="443" t="s">
        <v>199</v>
      </c>
      <c r="C32" s="444"/>
      <c r="D32" s="436"/>
      <c r="E32" s="437"/>
      <c r="F32" s="437"/>
      <c r="G32" s="438"/>
    </row>
    <row r="33" spans="1:7" ht="28" customHeight="1">
      <c r="A33" s="467"/>
      <c r="B33" s="443" t="s">
        <v>200</v>
      </c>
      <c r="C33" s="444"/>
      <c r="D33" s="436"/>
      <c r="E33" s="437"/>
      <c r="F33" s="437"/>
      <c r="G33" s="438"/>
    </row>
    <row r="34" spans="1:7">
      <c r="A34" s="467"/>
      <c r="B34" s="443" t="s">
        <v>201</v>
      </c>
      <c r="C34" s="444"/>
      <c r="D34" s="436"/>
      <c r="E34" s="437"/>
      <c r="F34" s="437"/>
      <c r="G34" s="438"/>
    </row>
    <row r="35" spans="1:7" ht="29" customHeight="1">
      <c r="A35" s="467"/>
      <c r="B35" s="443" t="s">
        <v>202</v>
      </c>
      <c r="C35" s="444"/>
      <c r="D35" s="436"/>
      <c r="E35" s="437"/>
      <c r="F35" s="437"/>
      <c r="G35" s="438"/>
    </row>
    <row r="36" spans="1:7">
      <c r="A36" s="467"/>
      <c r="B36" s="443" t="s">
        <v>203</v>
      </c>
      <c r="C36" s="444"/>
      <c r="D36" s="436"/>
      <c r="E36" s="437"/>
      <c r="F36" s="437"/>
      <c r="G36" s="438"/>
    </row>
    <row r="37" spans="1:7" ht="32" customHeight="1">
      <c r="A37" s="467"/>
      <c r="B37" s="443" t="s">
        <v>204</v>
      </c>
      <c r="C37" s="444"/>
      <c r="D37" s="436"/>
      <c r="E37" s="437"/>
      <c r="F37" s="437"/>
      <c r="G37" s="438"/>
    </row>
    <row r="38" spans="1:7">
      <c r="A38" s="467"/>
      <c r="B38" s="443" t="s">
        <v>205</v>
      </c>
      <c r="C38" s="444"/>
      <c r="D38" s="436"/>
      <c r="E38" s="437"/>
      <c r="F38" s="437"/>
      <c r="G38" s="438"/>
    </row>
    <row r="39" spans="1:7">
      <c r="A39" s="467"/>
      <c r="B39" s="443" t="s">
        <v>206</v>
      </c>
      <c r="C39" s="444"/>
      <c r="D39" s="436"/>
      <c r="E39" s="437"/>
      <c r="F39" s="437"/>
      <c r="G39" s="438"/>
    </row>
    <row r="40" spans="1:7">
      <c r="A40" s="467"/>
      <c r="B40" s="445" t="s">
        <v>207</v>
      </c>
      <c r="C40" s="446"/>
      <c r="D40" s="369">
        <v>4</v>
      </c>
      <c r="E40" s="371">
        <v>4</v>
      </c>
      <c r="F40" s="371">
        <v>4</v>
      </c>
      <c r="G40" s="373">
        <v>4</v>
      </c>
    </row>
    <row r="41" spans="1:7" ht="43" customHeight="1">
      <c r="A41" s="467"/>
      <c r="B41" s="443" t="s">
        <v>208</v>
      </c>
      <c r="C41" s="444"/>
      <c r="D41" s="369"/>
      <c r="E41" s="371"/>
      <c r="F41" s="371"/>
      <c r="G41" s="373"/>
    </row>
    <row r="42" spans="1:7">
      <c r="A42" s="467"/>
      <c r="B42" s="443" t="s">
        <v>209</v>
      </c>
      <c r="C42" s="444"/>
      <c r="D42" s="369"/>
      <c r="E42" s="371"/>
      <c r="F42" s="371"/>
      <c r="G42" s="373"/>
    </row>
    <row r="43" spans="1:7">
      <c r="A43" s="467"/>
      <c r="B43" s="445" t="s">
        <v>210</v>
      </c>
      <c r="C43" s="446"/>
      <c r="D43" s="369">
        <v>4</v>
      </c>
      <c r="E43" s="371">
        <v>4</v>
      </c>
      <c r="F43" s="371">
        <v>4</v>
      </c>
      <c r="G43" s="373">
        <v>4</v>
      </c>
    </row>
    <row r="44" spans="1:7">
      <c r="A44" s="467"/>
      <c r="B44" s="443" t="s">
        <v>211</v>
      </c>
      <c r="C44" s="444"/>
      <c r="D44" s="369"/>
      <c r="E44" s="371"/>
      <c r="F44" s="371"/>
      <c r="G44" s="373"/>
    </row>
    <row r="45" spans="1:7">
      <c r="A45" s="467"/>
      <c r="B45" s="443" t="s">
        <v>212</v>
      </c>
      <c r="C45" s="444"/>
      <c r="D45" s="369"/>
      <c r="E45" s="371"/>
      <c r="F45" s="371"/>
      <c r="G45" s="373"/>
    </row>
    <row r="46" spans="1:7" ht="30" customHeight="1">
      <c r="A46" s="467"/>
      <c r="B46" s="443" t="s">
        <v>213</v>
      </c>
      <c r="C46" s="444"/>
      <c r="D46" s="369"/>
      <c r="E46" s="371"/>
      <c r="F46" s="371"/>
      <c r="G46" s="373"/>
    </row>
    <row r="47" spans="1:7">
      <c r="A47" s="467"/>
      <c r="B47" s="443" t="s">
        <v>214</v>
      </c>
      <c r="C47" s="444"/>
      <c r="D47" s="369"/>
      <c r="E47" s="371"/>
      <c r="F47" s="371"/>
      <c r="G47" s="373"/>
    </row>
    <row r="48" spans="1:7">
      <c r="A48" s="467"/>
      <c r="B48" s="443" t="s">
        <v>215</v>
      </c>
      <c r="C48" s="444"/>
      <c r="D48" s="369"/>
      <c r="E48" s="371"/>
      <c r="F48" s="371"/>
      <c r="G48" s="373"/>
    </row>
    <row r="49" spans="1:7" ht="31" customHeight="1">
      <c r="A49" s="467"/>
      <c r="B49" s="443" t="s">
        <v>216</v>
      </c>
      <c r="C49" s="444"/>
      <c r="D49" s="369"/>
      <c r="E49" s="371"/>
      <c r="F49" s="371"/>
      <c r="G49" s="373"/>
    </row>
    <row r="50" spans="1:7">
      <c r="A50" s="467"/>
      <c r="B50" s="445" t="s">
        <v>217</v>
      </c>
      <c r="C50" s="446"/>
      <c r="D50" s="369">
        <v>4</v>
      </c>
      <c r="E50" s="371">
        <v>4</v>
      </c>
      <c r="F50" s="371">
        <v>4</v>
      </c>
      <c r="G50" s="373">
        <v>4</v>
      </c>
    </row>
    <row r="51" spans="1:7" ht="45" customHeight="1">
      <c r="A51" s="467"/>
      <c r="B51" s="443" t="s">
        <v>218</v>
      </c>
      <c r="C51" s="444"/>
      <c r="D51" s="369"/>
      <c r="E51" s="371"/>
      <c r="F51" s="371"/>
      <c r="G51" s="373"/>
    </row>
    <row r="52" spans="1:7" ht="29" customHeight="1">
      <c r="A52" s="467"/>
      <c r="B52" s="443" t="s">
        <v>219</v>
      </c>
      <c r="C52" s="444"/>
      <c r="D52" s="369"/>
      <c r="E52" s="371"/>
      <c r="F52" s="371"/>
      <c r="G52" s="373"/>
    </row>
    <row r="53" spans="1:7" ht="29" customHeight="1">
      <c r="A53" s="467"/>
      <c r="B53" s="443" t="s">
        <v>220</v>
      </c>
      <c r="C53" s="444"/>
      <c r="D53" s="369"/>
      <c r="E53" s="371"/>
      <c r="F53" s="371"/>
      <c r="G53" s="373"/>
    </row>
    <row r="54" spans="1:7" ht="20" customHeight="1">
      <c r="A54" s="467"/>
      <c r="B54" s="443" t="s">
        <v>221</v>
      </c>
      <c r="C54" s="444"/>
      <c r="D54" s="369"/>
      <c r="E54" s="371"/>
      <c r="F54" s="371"/>
      <c r="G54" s="373"/>
    </row>
    <row r="55" spans="1:7">
      <c r="A55" s="467"/>
      <c r="B55" s="443" t="s">
        <v>222</v>
      </c>
      <c r="C55" s="444"/>
      <c r="D55" s="369"/>
      <c r="E55" s="371"/>
      <c r="F55" s="371"/>
      <c r="G55" s="373"/>
    </row>
    <row r="56" spans="1:7">
      <c r="A56" s="467"/>
      <c r="B56" s="443"/>
      <c r="C56" s="444"/>
      <c r="D56" s="369"/>
      <c r="E56" s="371"/>
      <c r="F56" s="371"/>
      <c r="G56" s="373"/>
    </row>
    <row r="57" spans="1:7">
      <c r="A57" s="467"/>
      <c r="B57" s="445" t="s">
        <v>223</v>
      </c>
      <c r="C57" s="446"/>
      <c r="D57" s="369">
        <v>4</v>
      </c>
      <c r="E57" s="371">
        <v>4</v>
      </c>
      <c r="F57" s="371">
        <v>4</v>
      </c>
      <c r="G57" s="373">
        <v>4</v>
      </c>
    </row>
    <row r="58" spans="1:7" ht="18" customHeight="1">
      <c r="A58" s="467"/>
      <c r="B58" s="443" t="s">
        <v>224</v>
      </c>
      <c r="C58" s="444"/>
      <c r="D58" s="369"/>
      <c r="E58" s="371"/>
      <c r="F58" s="371"/>
      <c r="G58" s="373"/>
    </row>
    <row r="59" spans="1:7">
      <c r="A59" s="467"/>
      <c r="B59" s="443" t="s">
        <v>225</v>
      </c>
      <c r="C59" s="444"/>
      <c r="D59" s="369"/>
      <c r="E59" s="371"/>
      <c r="F59" s="371"/>
      <c r="G59" s="373"/>
    </row>
    <row r="60" spans="1:7">
      <c r="A60" s="467"/>
      <c r="B60" s="443" t="s">
        <v>226</v>
      </c>
      <c r="C60" s="444"/>
      <c r="D60" s="369"/>
      <c r="E60" s="371"/>
      <c r="F60" s="371"/>
      <c r="G60" s="373"/>
    </row>
    <row r="61" spans="1:7">
      <c r="A61" s="467"/>
      <c r="B61" s="445" t="s">
        <v>227</v>
      </c>
      <c r="C61" s="446"/>
      <c r="D61" s="369">
        <v>4</v>
      </c>
      <c r="E61" s="371">
        <v>4</v>
      </c>
      <c r="F61" s="371">
        <v>4</v>
      </c>
      <c r="G61" s="373">
        <v>4</v>
      </c>
    </row>
    <row r="62" spans="1:7">
      <c r="A62" s="467"/>
      <c r="B62" s="443" t="s">
        <v>228</v>
      </c>
      <c r="C62" s="444"/>
      <c r="D62" s="369"/>
      <c r="E62" s="371"/>
      <c r="F62" s="371"/>
      <c r="G62" s="373"/>
    </row>
    <row r="63" spans="1:7" ht="1" customHeight="1">
      <c r="A63" s="467"/>
      <c r="B63" s="443"/>
      <c r="C63" s="444"/>
      <c r="D63" s="369"/>
      <c r="E63" s="371"/>
      <c r="F63" s="371"/>
      <c r="G63" s="373"/>
    </row>
    <row r="64" spans="1:7">
      <c r="A64" s="467"/>
      <c r="B64" s="443" t="s">
        <v>229</v>
      </c>
      <c r="C64" s="444"/>
      <c r="D64" s="369"/>
      <c r="E64" s="371"/>
      <c r="F64" s="371"/>
      <c r="G64" s="373"/>
    </row>
    <row r="65" spans="1:7">
      <c r="A65" s="467"/>
      <c r="B65" s="443" t="s">
        <v>230</v>
      </c>
      <c r="C65" s="444"/>
      <c r="D65" s="369"/>
      <c r="E65" s="371"/>
      <c r="F65" s="371"/>
      <c r="G65" s="373"/>
    </row>
    <row r="66" spans="1:7">
      <c r="A66" s="467"/>
      <c r="B66" s="443"/>
      <c r="C66" s="444"/>
      <c r="D66" s="369"/>
      <c r="E66" s="371"/>
      <c r="F66" s="371"/>
      <c r="G66" s="373"/>
    </row>
    <row r="67" spans="1:7">
      <c r="A67" s="467"/>
      <c r="B67" s="445" t="s">
        <v>231</v>
      </c>
      <c r="C67" s="446"/>
      <c r="D67" s="369">
        <v>4</v>
      </c>
      <c r="E67" s="371">
        <v>4</v>
      </c>
      <c r="F67" s="371">
        <v>4</v>
      </c>
      <c r="G67" s="373">
        <v>4</v>
      </c>
    </row>
    <row r="68" spans="1:7" ht="32" customHeight="1" thickBot="1">
      <c r="A68" s="467"/>
      <c r="B68" s="469" t="s">
        <v>232</v>
      </c>
      <c r="C68" s="476"/>
      <c r="D68" s="370"/>
      <c r="E68" s="372"/>
      <c r="F68" s="372"/>
      <c r="G68" s="374"/>
    </row>
    <row r="69" spans="1:7" ht="360" customHeight="1" thickBot="1">
      <c r="A69" s="247" t="s">
        <v>330</v>
      </c>
      <c r="B69" s="400" t="s">
        <v>2914</v>
      </c>
      <c r="C69" s="401"/>
      <c r="D69" s="401"/>
      <c r="E69" s="401"/>
      <c r="F69" s="401"/>
      <c r="G69" s="402"/>
    </row>
    <row r="70" spans="1:7" ht="16" customHeight="1">
      <c r="A70" s="475" t="s">
        <v>246</v>
      </c>
      <c r="B70" s="451" t="s">
        <v>233</v>
      </c>
      <c r="C70" s="455"/>
      <c r="D70" s="396">
        <v>4</v>
      </c>
      <c r="E70" s="387">
        <v>4</v>
      </c>
      <c r="F70" s="387">
        <v>4</v>
      </c>
      <c r="G70" s="388">
        <v>4</v>
      </c>
    </row>
    <row r="71" spans="1:7">
      <c r="A71" s="475"/>
      <c r="B71" s="477" t="s">
        <v>234</v>
      </c>
      <c r="C71" s="478"/>
      <c r="D71" s="369"/>
      <c r="E71" s="371"/>
      <c r="F71" s="371"/>
      <c r="G71" s="373"/>
    </row>
    <row r="72" spans="1:7" ht="16" customHeight="1">
      <c r="A72" s="475"/>
      <c r="B72" s="477"/>
      <c r="C72" s="478"/>
      <c r="D72" s="369"/>
      <c r="E72" s="371"/>
      <c r="F72" s="371"/>
      <c r="G72" s="373"/>
    </row>
    <row r="73" spans="1:7">
      <c r="A73" s="475"/>
      <c r="B73" s="477" t="s">
        <v>235</v>
      </c>
      <c r="C73" s="478"/>
      <c r="D73" s="369"/>
      <c r="E73" s="371"/>
      <c r="F73" s="371"/>
      <c r="G73" s="373"/>
    </row>
    <row r="74" spans="1:7">
      <c r="A74" s="475"/>
      <c r="B74" s="477"/>
      <c r="C74" s="478"/>
      <c r="D74" s="369"/>
      <c r="E74" s="371"/>
      <c r="F74" s="371"/>
      <c r="G74" s="373"/>
    </row>
    <row r="75" spans="1:7" ht="16" customHeight="1">
      <c r="A75" s="475"/>
      <c r="B75" s="449" t="s">
        <v>236</v>
      </c>
      <c r="C75" s="450"/>
      <c r="D75" s="369">
        <v>4</v>
      </c>
      <c r="E75" s="371">
        <v>4</v>
      </c>
      <c r="F75" s="371">
        <v>4</v>
      </c>
      <c r="G75" s="373">
        <v>4</v>
      </c>
    </row>
    <row r="76" spans="1:7">
      <c r="A76" s="475"/>
      <c r="B76" s="477" t="s">
        <v>237</v>
      </c>
      <c r="C76" s="478"/>
      <c r="D76" s="369"/>
      <c r="E76" s="371"/>
      <c r="F76" s="371"/>
      <c r="G76" s="373"/>
    </row>
    <row r="77" spans="1:7" ht="28" customHeight="1">
      <c r="A77" s="475"/>
      <c r="B77" s="477"/>
      <c r="C77" s="478"/>
      <c r="D77" s="369"/>
      <c r="E77" s="371"/>
      <c r="F77" s="371"/>
      <c r="G77" s="373"/>
    </row>
    <row r="78" spans="1:7" ht="55" customHeight="1">
      <c r="A78" s="475"/>
      <c r="B78" s="449" t="s">
        <v>238</v>
      </c>
      <c r="C78" s="450"/>
      <c r="D78" s="369">
        <v>4</v>
      </c>
      <c r="E78" s="371">
        <v>4</v>
      </c>
      <c r="F78" s="371">
        <v>4</v>
      </c>
      <c r="G78" s="373">
        <v>4</v>
      </c>
    </row>
    <row r="79" spans="1:7" ht="30" customHeight="1">
      <c r="A79" s="475"/>
      <c r="B79" s="477" t="s">
        <v>239</v>
      </c>
      <c r="C79" s="478"/>
      <c r="D79" s="369"/>
      <c r="E79" s="371"/>
      <c r="F79" s="371"/>
      <c r="G79" s="373"/>
    </row>
    <row r="80" spans="1:7">
      <c r="A80" s="475"/>
      <c r="B80" s="477"/>
      <c r="C80" s="478"/>
      <c r="D80" s="369"/>
      <c r="E80" s="371"/>
      <c r="F80" s="371"/>
      <c r="G80" s="373"/>
    </row>
    <row r="81" spans="1:7" ht="21">
      <c r="A81" s="475"/>
      <c r="B81" s="449" t="s">
        <v>240</v>
      </c>
      <c r="C81" s="450"/>
      <c r="D81" s="234">
        <v>3</v>
      </c>
      <c r="E81" s="235">
        <v>4</v>
      </c>
      <c r="F81" s="235">
        <v>4</v>
      </c>
      <c r="G81" s="236">
        <v>4</v>
      </c>
    </row>
    <row r="82" spans="1:7" ht="28" customHeight="1">
      <c r="A82" s="475"/>
      <c r="B82" s="449" t="s">
        <v>241</v>
      </c>
      <c r="C82" s="450"/>
      <c r="D82" s="234">
        <v>4</v>
      </c>
      <c r="E82" s="235">
        <v>4</v>
      </c>
      <c r="F82" s="235">
        <v>4</v>
      </c>
      <c r="G82" s="236">
        <v>4</v>
      </c>
    </row>
    <row r="83" spans="1:7" ht="16" customHeight="1">
      <c r="A83" s="475"/>
      <c r="B83" s="449" t="s">
        <v>242</v>
      </c>
      <c r="C83" s="450"/>
      <c r="D83" s="369">
        <v>3</v>
      </c>
      <c r="E83" s="371">
        <v>4</v>
      </c>
      <c r="F83" s="371">
        <v>4</v>
      </c>
      <c r="G83" s="373">
        <v>4</v>
      </c>
    </row>
    <row r="84" spans="1:7">
      <c r="A84" s="475"/>
      <c r="B84" s="443" t="s">
        <v>243</v>
      </c>
      <c r="C84" s="444"/>
      <c r="D84" s="369"/>
      <c r="E84" s="371"/>
      <c r="F84" s="371"/>
      <c r="G84" s="373"/>
    </row>
    <row r="85" spans="1:7" ht="16" customHeight="1">
      <c r="A85" s="475"/>
      <c r="B85" s="443"/>
      <c r="C85" s="444"/>
      <c r="D85" s="369"/>
      <c r="E85" s="371"/>
      <c r="F85" s="371"/>
      <c r="G85" s="373"/>
    </row>
    <row r="86" spans="1:7">
      <c r="A86" s="475"/>
      <c r="B86" s="443" t="s">
        <v>244</v>
      </c>
      <c r="C86" s="444"/>
      <c r="D86" s="369"/>
      <c r="E86" s="371"/>
      <c r="F86" s="371"/>
      <c r="G86" s="373"/>
    </row>
    <row r="87" spans="1:7" ht="18" customHeight="1">
      <c r="A87" s="475"/>
      <c r="B87" s="443"/>
      <c r="C87" s="444"/>
      <c r="D87" s="369"/>
      <c r="E87" s="371"/>
      <c r="F87" s="371"/>
      <c r="G87" s="373"/>
    </row>
    <row r="88" spans="1:7" ht="23" customHeight="1" thickBot="1">
      <c r="A88" s="475"/>
      <c r="B88" s="469" t="s">
        <v>245</v>
      </c>
      <c r="C88" s="476"/>
      <c r="D88" s="370"/>
      <c r="E88" s="372"/>
      <c r="F88" s="372"/>
      <c r="G88" s="374"/>
    </row>
    <row r="89" spans="1:7" ht="360" customHeight="1" thickBot="1">
      <c r="A89" s="247" t="s">
        <v>330</v>
      </c>
      <c r="B89" s="400" t="s">
        <v>2915</v>
      </c>
      <c r="C89" s="401"/>
      <c r="D89" s="401"/>
      <c r="E89" s="401"/>
      <c r="F89" s="401"/>
      <c r="G89" s="402"/>
    </row>
    <row r="90" spans="1:7">
      <c r="A90" s="475" t="s">
        <v>264</v>
      </c>
      <c r="B90" s="474" t="s">
        <v>331</v>
      </c>
      <c r="C90" s="452"/>
      <c r="D90" s="396">
        <v>4</v>
      </c>
      <c r="E90" s="387">
        <v>4</v>
      </c>
      <c r="F90" s="387">
        <v>4</v>
      </c>
      <c r="G90" s="388">
        <v>4</v>
      </c>
    </row>
    <row r="91" spans="1:7" ht="16" customHeight="1">
      <c r="A91" s="475"/>
      <c r="B91" s="443" t="s">
        <v>247</v>
      </c>
      <c r="C91" s="384"/>
      <c r="D91" s="369"/>
      <c r="E91" s="371"/>
      <c r="F91" s="371"/>
      <c r="G91" s="373"/>
    </row>
    <row r="92" spans="1:7">
      <c r="A92" s="475"/>
      <c r="B92" s="443"/>
      <c r="C92" s="384"/>
      <c r="D92" s="369"/>
      <c r="E92" s="371"/>
      <c r="F92" s="371"/>
      <c r="G92" s="373"/>
    </row>
    <row r="93" spans="1:7" ht="16" customHeight="1">
      <c r="A93" s="475"/>
      <c r="B93" s="443" t="s">
        <v>248</v>
      </c>
      <c r="C93" s="384"/>
      <c r="D93" s="369"/>
      <c r="E93" s="371"/>
      <c r="F93" s="371"/>
      <c r="G93" s="373"/>
    </row>
    <row r="94" spans="1:7" ht="16" hidden="1" customHeight="1">
      <c r="A94" s="475"/>
      <c r="B94" s="443"/>
      <c r="C94" s="384"/>
      <c r="D94" s="369"/>
      <c r="E94" s="371"/>
      <c r="F94" s="371"/>
      <c r="G94" s="373"/>
    </row>
    <row r="95" spans="1:7">
      <c r="A95" s="475"/>
      <c r="B95" s="443" t="s">
        <v>249</v>
      </c>
      <c r="C95" s="384"/>
      <c r="D95" s="369"/>
      <c r="E95" s="371"/>
      <c r="F95" s="371"/>
      <c r="G95" s="373"/>
    </row>
    <row r="96" spans="1:7" ht="16" customHeight="1">
      <c r="A96" s="475"/>
      <c r="B96" s="443"/>
      <c r="C96" s="384"/>
      <c r="D96" s="369"/>
      <c r="E96" s="371"/>
      <c r="F96" s="371"/>
      <c r="G96" s="373"/>
    </row>
    <row r="97" spans="1:7" ht="15" customHeight="1">
      <c r="A97" s="475"/>
      <c r="B97" s="468" t="s">
        <v>250</v>
      </c>
      <c r="C97" s="456"/>
      <c r="D97" s="369">
        <v>4</v>
      </c>
      <c r="E97" s="371">
        <v>4</v>
      </c>
      <c r="F97" s="371">
        <v>4</v>
      </c>
      <c r="G97" s="373">
        <v>4</v>
      </c>
    </row>
    <row r="98" spans="1:7" ht="16" hidden="1" customHeight="1">
      <c r="A98" s="475"/>
      <c r="B98" s="443" t="s">
        <v>251</v>
      </c>
      <c r="C98" s="384"/>
      <c r="D98" s="369"/>
      <c r="E98" s="371"/>
      <c r="F98" s="371"/>
      <c r="G98" s="373"/>
    </row>
    <row r="99" spans="1:7" ht="16" customHeight="1">
      <c r="A99" s="475"/>
      <c r="B99" s="443"/>
      <c r="C99" s="384"/>
      <c r="D99" s="369"/>
      <c r="E99" s="371"/>
      <c r="F99" s="371"/>
      <c r="G99" s="373"/>
    </row>
    <row r="100" spans="1:7">
      <c r="A100" s="475"/>
      <c r="B100" s="443"/>
      <c r="C100" s="384"/>
      <c r="D100" s="369"/>
      <c r="E100" s="371"/>
      <c r="F100" s="371"/>
      <c r="G100" s="373"/>
    </row>
    <row r="101" spans="1:7" ht="16" hidden="1" customHeight="1">
      <c r="A101" s="475"/>
      <c r="B101" s="443" t="s">
        <v>252</v>
      </c>
      <c r="C101" s="384"/>
      <c r="D101" s="369"/>
      <c r="E101" s="371"/>
      <c r="F101" s="371"/>
      <c r="G101" s="373"/>
    </row>
    <row r="102" spans="1:7">
      <c r="A102" s="475"/>
      <c r="B102" s="443"/>
      <c r="C102" s="384"/>
      <c r="D102" s="369"/>
      <c r="E102" s="371"/>
      <c r="F102" s="371"/>
      <c r="G102" s="373"/>
    </row>
    <row r="103" spans="1:7" ht="16" customHeight="1">
      <c r="A103" s="475"/>
      <c r="B103" s="443"/>
      <c r="C103" s="384"/>
      <c r="D103" s="369"/>
      <c r="E103" s="371"/>
      <c r="F103" s="371"/>
      <c r="G103" s="373"/>
    </row>
    <row r="104" spans="1:7" ht="15.5" customHeight="1">
      <c r="A104" s="475"/>
      <c r="B104" s="445" t="s">
        <v>253</v>
      </c>
      <c r="C104" s="386"/>
      <c r="D104" s="369">
        <v>4</v>
      </c>
      <c r="E104" s="407">
        <v>4</v>
      </c>
      <c r="F104" s="371">
        <v>4</v>
      </c>
      <c r="G104" s="373">
        <v>4</v>
      </c>
    </row>
    <row r="105" spans="1:7" ht="16" hidden="1" customHeight="1">
      <c r="A105" s="475"/>
      <c r="B105" s="443" t="s">
        <v>254</v>
      </c>
      <c r="C105" s="384"/>
      <c r="D105" s="369"/>
      <c r="E105" s="408"/>
      <c r="F105" s="371"/>
      <c r="G105" s="373"/>
    </row>
    <row r="106" spans="1:7" ht="16" customHeight="1">
      <c r="A106" s="475"/>
      <c r="B106" s="443"/>
      <c r="C106" s="384"/>
      <c r="D106" s="369"/>
      <c r="E106" s="408"/>
      <c r="F106" s="371"/>
      <c r="G106" s="373"/>
    </row>
    <row r="107" spans="1:7" ht="15.5" customHeight="1">
      <c r="A107" s="475"/>
      <c r="B107" s="443"/>
      <c r="C107" s="384"/>
      <c r="D107" s="369"/>
      <c r="E107" s="408"/>
      <c r="F107" s="371"/>
      <c r="G107" s="373"/>
    </row>
    <row r="108" spans="1:7" ht="20" customHeight="1">
      <c r="A108" s="475"/>
      <c r="B108" s="443" t="s">
        <v>255</v>
      </c>
      <c r="C108" s="384"/>
      <c r="D108" s="369"/>
      <c r="E108" s="408"/>
      <c r="F108" s="371"/>
      <c r="G108" s="373"/>
    </row>
    <row r="109" spans="1:7" ht="16" customHeight="1" thickBot="1">
      <c r="A109" s="475"/>
      <c r="B109" s="469"/>
      <c r="C109" s="418"/>
      <c r="D109" s="370"/>
      <c r="E109" s="416"/>
      <c r="F109" s="372"/>
      <c r="G109" s="374"/>
    </row>
    <row r="110" spans="1:7" ht="360" customHeight="1" thickBot="1">
      <c r="A110" s="247" t="s">
        <v>330</v>
      </c>
      <c r="B110" s="397" t="s">
        <v>2916</v>
      </c>
      <c r="C110" s="398"/>
      <c r="D110" s="398"/>
      <c r="E110" s="398"/>
      <c r="F110" s="398"/>
      <c r="G110" s="399"/>
    </row>
    <row r="111" spans="1:7" ht="16" hidden="1" customHeight="1">
      <c r="A111" s="228" t="s">
        <v>265</v>
      </c>
      <c r="B111" s="470" t="s">
        <v>256</v>
      </c>
      <c r="C111" s="471"/>
      <c r="D111" s="229"/>
      <c r="E111" s="46"/>
      <c r="F111" s="46"/>
      <c r="G111" s="230"/>
    </row>
    <row r="112" spans="1:7" ht="16" customHeight="1">
      <c r="A112" s="423" t="s">
        <v>332</v>
      </c>
      <c r="B112" s="472" t="s">
        <v>257</v>
      </c>
      <c r="C112" s="473"/>
      <c r="D112" s="396">
        <v>4</v>
      </c>
      <c r="E112" s="431">
        <v>4</v>
      </c>
      <c r="F112" s="387">
        <v>4</v>
      </c>
      <c r="G112" s="388">
        <v>4</v>
      </c>
    </row>
    <row r="113" spans="1:7" ht="15.5" customHeight="1">
      <c r="A113" s="423"/>
      <c r="B113" s="443"/>
      <c r="C113" s="384"/>
      <c r="D113" s="369"/>
      <c r="E113" s="408"/>
      <c r="F113" s="371"/>
      <c r="G113" s="373"/>
    </row>
    <row r="114" spans="1:7" ht="15.5" customHeight="1">
      <c r="A114" s="423"/>
      <c r="B114" s="443" t="s">
        <v>258</v>
      </c>
      <c r="C114" s="384"/>
      <c r="D114" s="369"/>
      <c r="E114" s="408"/>
      <c r="F114" s="371"/>
      <c r="G114" s="373"/>
    </row>
    <row r="115" spans="1:7" ht="15" customHeight="1">
      <c r="A115" s="423"/>
      <c r="B115" s="443"/>
      <c r="C115" s="384"/>
      <c r="D115" s="369"/>
      <c r="E115" s="408"/>
      <c r="F115" s="371"/>
      <c r="G115" s="373"/>
    </row>
    <row r="116" spans="1:7" ht="36" customHeight="1">
      <c r="A116" s="423"/>
      <c r="B116" s="443" t="s">
        <v>259</v>
      </c>
      <c r="C116" s="384"/>
      <c r="D116" s="369"/>
      <c r="E116" s="378"/>
      <c r="F116" s="371"/>
      <c r="G116" s="373"/>
    </row>
    <row r="117" spans="1:7" ht="26" customHeight="1">
      <c r="A117" s="423"/>
      <c r="B117" s="468" t="s">
        <v>260</v>
      </c>
      <c r="C117" s="456"/>
      <c r="D117" s="369">
        <v>4</v>
      </c>
      <c r="E117" s="407">
        <v>4</v>
      </c>
      <c r="F117" s="371">
        <v>4</v>
      </c>
      <c r="G117" s="373">
        <v>4</v>
      </c>
    </row>
    <row r="118" spans="1:7" ht="14" customHeight="1">
      <c r="A118" s="423"/>
      <c r="B118" s="392" t="s">
        <v>261</v>
      </c>
      <c r="C118" s="393"/>
      <c r="D118" s="369"/>
      <c r="E118" s="378"/>
      <c r="F118" s="371"/>
      <c r="G118" s="373"/>
    </row>
    <row r="119" spans="1:7" ht="30" customHeight="1" thickBot="1">
      <c r="A119" s="423"/>
      <c r="B119" s="464" t="s">
        <v>262</v>
      </c>
      <c r="C119" s="465"/>
      <c r="D119" s="237">
        <v>4</v>
      </c>
      <c r="E119" s="238">
        <v>4</v>
      </c>
      <c r="F119" s="238">
        <v>4</v>
      </c>
      <c r="G119" s="239">
        <v>4</v>
      </c>
    </row>
    <row r="120" spans="1:7" ht="360" customHeight="1" thickBot="1">
      <c r="A120" s="248" t="s">
        <v>330</v>
      </c>
      <c r="B120" s="380" t="s">
        <v>2917</v>
      </c>
      <c r="C120" s="381"/>
      <c r="D120" s="462"/>
      <c r="E120" s="462"/>
      <c r="F120" s="462"/>
      <c r="G120" s="463"/>
    </row>
    <row r="121" spans="1:7" ht="31" customHeight="1">
      <c r="A121" s="420" t="s">
        <v>277</v>
      </c>
      <c r="B121" s="459" t="s">
        <v>266</v>
      </c>
      <c r="C121" s="459"/>
      <c r="D121" s="396">
        <v>4</v>
      </c>
      <c r="E121" s="387">
        <v>4</v>
      </c>
      <c r="F121" s="387">
        <v>4</v>
      </c>
      <c r="G121" s="388"/>
    </row>
    <row r="122" spans="1:7" ht="56" customHeight="1">
      <c r="A122" s="420"/>
      <c r="B122" s="383" t="s">
        <v>267</v>
      </c>
      <c r="C122" s="384"/>
      <c r="D122" s="369"/>
      <c r="E122" s="371"/>
      <c r="F122" s="371"/>
      <c r="G122" s="373"/>
    </row>
    <row r="123" spans="1:7" ht="16" customHeight="1">
      <c r="A123" s="420"/>
      <c r="B123" s="383" t="s">
        <v>268</v>
      </c>
      <c r="C123" s="384"/>
      <c r="D123" s="369"/>
      <c r="E123" s="371"/>
      <c r="F123" s="371"/>
      <c r="G123" s="373"/>
    </row>
    <row r="124" spans="1:7" ht="16" hidden="1" customHeight="1">
      <c r="A124" s="420"/>
      <c r="B124" s="383" t="s">
        <v>269</v>
      </c>
      <c r="C124" s="384"/>
      <c r="D124" s="369"/>
      <c r="E124" s="371"/>
      <c r="F124" s="371"/>
      <c r="G124" s="373"/>
    </row>
    <row r="125" spans="1:7" ht="16" customHeight="1">
      <c r="A125" s="420"/>
      <c r="B125" s="383"/>
      <c r="C125" s="384"/>
      <c r="D125" s="369"/>
      <c r="E125" s="371"/>
      <c r="F125" s="371"/>
      <c r="G125" s="373"/>
    </row>
    <row r="126" spans="1:7">
      <c r="A126" s="420"/>
      <c r="B126" s="383" t="s">
        <v>270</v>
      </c>
      <c r="C126" s="384"/>
      <c r="D126" s="369"/>
      <c r="E126" s="371"/>
      <c r="F126" s="371"/>
      <c r="G126" s="373"/>
    </row>
    <row r="127" spans="1:7" ht="14" customHeight="1">
      <c r="A127" s="420"/>
      <c r="B127" s="383"/>
      <c r="C127" s="384"/>
      <c r="D127" s="369"/>
      <c r="E127" s="371"/>
      <c r="F127" s="371"/>
      <c r="G127" s="373"/>
    </row>
    <row r="128" spans="1:7" ht="16" customHeight="1">
      <c r="A128" s="420"/>
      <c r="B128" s="456" t="s">
        <v>271</v>
      </c>
      <c r="C128" s="456"/>
      <c r="D128" s="375">
        <v>4</v>
      </c>
      <c r="E128" s="407">
        <v>4</v>
      </c>
      <c r="F128" s="407">
        <v>4</v>
      </c>
      <c r="G128" s="414"/>
    </row>
    <row r="129" spans="1:7" ht="28" customHeight="1">
      <c r="A129" s="420"/>
      <c r="B129" s="403" t="s">
        <v>272</v>
      </c>
      <c r="C129" s="404"/>
      <c r="D129" s="376"/>
      <c r="E129" s="408"/>
      <c r="F129" s="408"/>
      <c r="G129" s="415"/>
    </row>
    <row r="130" spans="1:7" ht="16" hidden="1" customHeight="1">
      <c r="A130" s="420"/>
      <c r="B130" s="460"/>
      <c r="C130" s="461"/>
      <c r="D130" s="376"/>
      <c r="E130" s="408"/>
      <c r="F130" s="408"/>
      <c r="G130" s="415"/>
    </row>
    <row r="131" spans="1:7" ht="13" customHeight="1">
      <c r="A131" s="420"/>
      <c r="B131" s="460"/>
      <c r="C131" s="461"/>
      <c r="D131" s="376"/>
      <c r="E131" s="408"/>
      <c r="F131" s="408"/>
      <c r="G131" s="415"/>
    </row>
    <row r="132" spans="1:7" ht="18" hidden="1" customHeight="1">
      <c r="A132" s="420"/>
      <c r="B132" s="405"/>
      <c r="C132" s="406"/>
      <c r="D132" s="377"/>
      <c r="E132" s="378"/>
      <c r="F132" s="378"/>
      <c r="G132" s="379"/>
    </row>
    <row r="133" spans="1:7" ht="28" customHeight="1">
      <c r="A133" s="420"/>
      <c r="B133" s="456" t="s">
        <v>273</v>
      </c>
      <c r="C133" s="456"/>
      <c r="D133" s="234">
        <v>4</v>
      </c>
      <c r="E133" s="235">
        <v>4</v>
      </c>
      <c r="F133" s="235">
        <v>4</v>
      </c>
      <c r="G133" s="236"/>
    </row>
    <row r="134" spans="1:7" ht="28" customHeight="1">
      <c r="A134" s="420"/>
      <c r="B134" s="457" t="s">
        <v>276</v>
      </c>
      <c r="C134" s="458"/>
      <c r="D134" s="369">
        <v>4</v>
      </c>
      <c r="E134" s="371">
        <v>4</v>
      </c>
      <c r="F134" s="371">
        <v>4</v>
      </c>
      <c r="G134" s="373"/>
    </row>
    <row r="135" spans="1:7">
      <c r="A135" s="420"/>
      <c r="B135" s="383" t="s">
        <v>274</v>
      </c>
      <c r="C135" s="384"/>
      <c r="D135" s="369"/>
      <c r="E135" s="371"/>
      <c r="F135" s="371"/>
      <c r="G135" s="373"/>
    </row>
    <row r="136" spans="1:7" ht="15" customHeight="1">
      <c r="A136" s="420"/>
      <c r="B136" s="383"/>
      <c r="C136" s="384"/>
      <c r="D136" s="369"/>
      <c r="E136" s="371"/>
      <c r="F136" s="371"/>
      <c r="G136" s="373"/>
    </row>
    <row r="137" spans="1:7" ht="30" customHeight="1" thickBot="1">
      <c r="A137" s="420"/>
      <c r="B137" s="403" t="s">
        <v>275</v>
      </c>
      <c r="C137" s="424"/>
      <c r="D137" s="370"/>
      <c r="E137" s="372"/>
      <c r="F137" s="372"/>
      <c r="G137" s="374"/>
    </row>
    <row r="138" spans="1:7" ht="360" customHeight="1" thickBot="1">
      <c r="A138" s="249" t="s">
        <v>330</v>
      </c>
      <c r="B138" s="427" t="s">
        <v>2918</v>
      </c>
      <c r="C138" s="428"/>
      <c r="D138" s="429"/>
      <c r="E138" s="429"/>
      <c r="F138" s="429"/>
      <c r="G138" s="430"/>
    </row>
    <row r="139" spans="1:7" ht="29" customHeight="1">
      <c r="A139" s="425" t="s">
        <v>328</v>
      </c>
      <c r="B139" s="451" t="s">
        <v>278</v>
      </c>
      <c r="C139" s="452"/>
      <c r="D139" s="435">
        <v>4</v>
      </c>
      <c r="E139" s="409">
        <v>4</v>
      </c>
      <c r="F139" s="409">
        <v>4</v>
      </c>
      <c r="G139" s="411"/>
    </row>
    <row r="140" spans="1:7" ht="10" customHeight="1">
      <c r="A140" s="425"/>
      <c r="B140" s="443" t="s">
        <v>279</v>
      </c>
      <c r="C140" s="384"/>
      <c r="D140" s="413"/>
      <c r="E140" s="410"/>
      <c r="F140" s="410"/>
      <c r="G140" s="412"/>
    </row>
    <row r="141" spans="1:7" ht="16" hidden="1" customHeight="1">
      <c r="A141" s="425"/>
      <c r="B141" s="443"/>
      <c r="C141" s="384"/>
      <c r="D141" s="413"/>
      <c r="E141" s="410"/>
      <c r="F141" s="410"/>
      <c r="G141" s="412"/>
    </row>
    <row r="142" spans="1:7" ht="4" customHeight="1">
      <c r="A142" s="425"/>
      <c r="B142" s="443"/>
      <c r="C142" s="384"/>
      <c r="D142" s="413"/>
      <c r="E142" s="410"/>
      <c r="F142" s="410"/>
      <c r="G142" s="412"/>
    </row>
    <row r="143" spans="1:7">
      <c r="A143" s="425"/>
      <c r="B143" s="443"/>
      <c r="C143" s="384"/>
      <c r="D143" s="413"/>
      <c r="E143" s="410"/>
      <c r="F143" s="410"/>
      <c r="G143" s="412"/>
    </row>
    <row r="144" spans="1:7" ht="16" customHeight="1">
      <c r="A144" s="425"/>
      <c r="B144" s="445" t="s">
        <v>280</v>
      </c>
      <c r="C144" s="386"/>
      <c r="D144" s="413">
        <v>4</v>
      </c>
      <c r="E144" s="410">
        <v>4</v>
      </c>
      <c r="F144" s="410">
        <v>4</v>
      </c>
      <c r="G144" s="412"/>
    </row>
    <row r="145" spans="1:7" ht="28" customHeight="1">
      <c r="A145" s="425"/>
      <c r="B145" s="443" t="s">
        <v>281</v>
      </c>
      <c r="C145" s="384"/>
      <c r="D145" s="413"/>
      <c r="E145" s="410"/>
      <c r="F145" s="410"/>
      <c r="G145" s="412"/>
    </row>
    <row r="146" spans="1:7" ht="31" customHeight="1" thickBot="1">
      <c r="A146" s="426"/>
      <c r="B146" s="453" t="s">
        <v>282</v>
      </c>
      <c r="C146" s="454"/>
      <c r="D146" s="231">
        <v>4</v>
      </c>
      <c r="E146" s="232">
        <v>4</v>
      </c>
      <c r="F146" s="232">
        <v>4</v>
      </c>
      <c r="G146" s="233"/>
    </row>
    <row r="147" spans="1:7" ht="360" customHeight="1" thickBot="1">
      <c r="A147" s="250" t="s">
        <v>330</v>
      </c>
      <c r="B147" s="432" t="s">
        <v>2919</v>
      </c>
      <c r="C147" s="433"/>
      <c r="D147" s="433"/>
      <c r="E147" s="433"/>
      <c r="F147" s="433"/>
      <c r="G147" s="434"/>
    </row>
    <row r="148" spans="1:7" ht="16" customHeight="1">
      <c r="A148" s="419" t="s">
        <v>327</v>
      </c>
      <c r="B148" s="451" t="s">
        <v>283</v>
      </c>
      <c r="C148" s="455"/>
      <c r="D148" s="396">
        <v>4</v>
      </c>
      <c r="E148" s="387">
        <v>4</v>
      </c>
      <c r="F148" s="387">
        <v>4</v>
      </c>
      <c r="G148" s="388"/>
    </row>
    <row r="149" spans="1:7" ht="34" customHeight="1">
      <c r="A149" s="420"/>
      <c r="B149" s="443" t="s">
        <v>284</v>
      </c>
      <c r="C149" s="444"/>
      <c r="D149" s="369"/>
      <c r="E149" s="371"/>
      <c r="F149" s="371"/>
      <c r="G149" s="373"/>
    </row>
    <row r="150" spans="1:7" ht="32" customHeight="1">
      <c r="A150" s="420"/>
      <c r="B150" s="445" t="s">
        <v>285</v>
      </c>
      <c r="C150" s="446"/>
      <c r="D150" s="369">
        <v>4</v>
      </c>
      <c r="E150" s="371">
        <v>4</v>
      </c>
      <c r="F150" s="371">
        <v>4</v>
      </c>
      <c r="G150" s="373"/>
    </row>
    <row r="151" spans="1:7" ht="29" customHeight="1">
      <c r="A151" s="420"/>
      <c r="B151" s="443" t="s">
        <v>286</v>
      </c>
      <c r="C151" s="444"/>
      <c r="D151" s="369"/>
      <c r="E151" s="371"/>
      <c r="F151" s="371"/>
      <c r="G151" s="373"/>
    </row>
    <row r="152" spans="1:7" ht="30" customHeight="1">
      <c r="A152" s="420"/>
      <c r="B152" s="443" t="s">
        <v>287</v>
      </c>
      <c r="C152" s="444"/>
      <c r="D152" s="369"/>
      <c r="E152" s="371"/>
      <c r="F152" s="371"/>
      <c r="G152" s="373"/>
    </row>
    <row r="153" spans="1:7" ht="41" customHeight="1">
      <c r="A153" s="420"/>
      <c r="B153" s="443" t="s">
        <v>288</v>
      </c>
      <c r="C153" s="444"/>
      <c r="D153" s="369"/>
      <c r="E153" s="371"/>
      <c r="F153" s="371"/>
      <c r="G153" s="373"/>
    </row>
    <row r="154" spans="1:7" ht="32" customHeight="1">
      <c r="A154" s="420"/>
      <c r="B154" s="445" t="s">
        <v>289</v>
      </c>
      <c r="C154" s="446"/>
      <c r="D154" s="234">
        <v>4</v>
      </c>
      <c r="E154" s="235">
        <v>4</v>
      </c>
      <c r="F154" s="235">
        <v>4</v>
      </c>
      <c r="G154" s="236"/>
    </row>
    <row r="155" spans="1:7" ht="44" customHeight="1">
      <c r="A155" s="420"/>
      <c r="B155" s="445" t="s">
        <v>290</v>
      </c>
      <c r="C155" s="446"/>
      <c r="D155" s="369">
        <v>4</v>
      </c>
      <c r="E155" s="371">
        <v>4</v>
      </c>
      <c r="F155" s="371">
        <v>4</v>
      </c>
      <c r="G155" s="373"/>
    </row>
    <row r="156" spans="1:7" ht="30" customHeight="1">
      <c r="A156" s="420"/>
      <c r="B156" s="443" t="s">
        <v>291</v>
      </c>
      <c r="C156" s="444"/>
      <c r="D156" s="369"/>
      <c r="E156" s="371"/>
      <c r="F156" s="371"/>
      <c r="G156" s="373"/>
    </row>
    <row r="157" spans="1:7" ht="44" customHeight="1">
      <c r="A157" s="420"/>
      <c r="B157" s="443" t="s">
        <v>292</v>
      </c>
      <c r="C157" s="444"/>
      <c r="D157" s="369"/>
      <c r="E157" s="371"/>
      <c r="F157" s="371"/>
      <c r="G157" s="373"/>
    </row>
    <row r="158" spans="1:7" ht="40" customHeight="1">
      <c r="A158" s="420"/>
      <c r="B158" s="445" t="s">
        <v>293</v>
      </c>
      <c r="C158" s="446"/>
      <c r="D158" s="369">
        <v>4</v>
      </c>
      <c r="E158" s="371">
        <v>4</v>
      </c>
      <c r="F158" s="371">
        <v>4</v>
      </c>
      <c r="G158" s="373"/>
    </row>
    <row r="159" spans="1:7" ht="42" customHeight="1" thickBot="1">
      <c r="A159" s="421"/>
      <c r="B159" s="447" t="s">
        <v>294</v>
      </c>
      <c r="C159" s="448"/>
      <c r="D159" s="370"/>
      <c r="E159" s="372"/>
      <c r="F159" s="372"/>
      <c r="G159" s="374"/>
    </row>
    <row r="160" spans="1:7" s="227" customFormat="1" ht="360" customHeight="1" thickBot="1">
      <c r="A160" s="247" t="s">
        <v>330</v>
      </c>
      <c r="B160" s="389" t="s">
        <v>2920</v>
      </c>
      <c r="C160" s="390"/>
      <c r="D160" s="390"/>
      <c r="E160" s="390"/>
      <c r="F160" s="390"/>
      <c r="G160" s="391"/>
    </row>
    <row r="161" spans="1:7" ht="32" customHeight="1">
      <c r="A161" s="422" t="s">
        <v>326</v>
      </c>
      <c r="B161" s="394" t="s">
        <v>295</v>
      </c>
      <c r="C161" s="395"/>
      <c r="D161" s="396">
        <v>4</v>
      </c>
      <c r="E161" s="387">
        <v>4</v>
      </c>
      <c r="F161" s="387">
        <v>4</v>
      </c>
      <c r="G161" s="388"/>
    </row>
    <row r="162" spans="1:7" ht="31" customHeight="1">
      <c r="A162" s="423"/>
      <c r="B162" s="383" t="s">
        <v>296</v>
      </c>
      <c r="C162" s="384"/>
      <c r="D162" s="369"/>
      <c r="E162" s="371"/>
      <c r="F162" s="371"/>
      <c r="G162" s="373"/>
    </row>
    <row r="163" spans="1:7" ht="29" customHeight="1">
      <c r="A163" s="423"/>
      <c r="B163" s="383" t="s">
        <v>297</v>
      </c>
      <c r="C163" s="384"/>
      <c r="D163" s="369"/>
      <c r="E163" s="371"/>
      <c r="F163" s="371"/>
      <c r="G163" s="373"/>
    </row>
    <row r="164" spans="1:7" ht="31" customHeight="1">
      <c r="A164" s="423"/>
      <c r="B164" s="383" t="s">
        <v>298</v>
      </c>
      <c r="C164" s="384"/>
      <c r="D164" s="369"/>
      <c r="E164" s="371"/>
      <c r="F164" s="371"/>
      <c r="G164" s="373"/>
    </row>
    <row r="165" spans="1:7" ht="16" customHeight="1">
      <c r="A165" s="423"/>
      <c r="B165" s="385" t="s">
        <v>299</v>
      </c>
      <c r="C165" s="386"/>
      <c r="D165" s="369">
        <v>4</v>
      </c>
      <c r="E165" s="371">
        <v>4</v>
      </c>
      <c r="F165" s="371">
        <v>4</v>
      </c>
      <c r="G165" s="373"/>
    </row>
    <row r="166" spans="1:7" ht="17" customHeight="1">
      <c r="A166" s="423"/>
      <c r="B166" s="392" t="s">
        <v>300</v>
      </c>
      <c r="C166" s="393"/>
      <c r="D166" s="369"/>
      <c r="E166" s="371"/>
      <c r="F166" s="371"/>
      <c r="G166" s="373"/>
    </row>
    <row r="167" spans="1:7" ht="28" customHeight="1">
      <c r="A167" s="423"/>
      <c r="B167" s="383" t="s">
        <v>301</v>
      </c>
      <c r="C167" s="384"/>
      <c r="D167" s="369"/>
      <c r="E167" s="371"/>
      <c r="F167" s="371"/>
      <c r="G167" s="373"/>
    </row>
    <row r="168" spans="1:7" ht="20" customHeight="1">
      <c r="A168" s="423"/>
      <c r="B168" s="385" t="s">
        <v>302</v>
      </c>
      <c r="C168" s="386"/>
      <c r="D168" s="369">
        <v>4</v>
      </c>
      <c r="E168" s="371">
        <v>4</v>
      </c>
      <c r="F168" s="371">
        <v>4</v>
      </c>
      <c r="G168" s="373"/>
    </row>
    <row r="169" spans="1:7" ht="28" customHeight="1">
      <c r="A169" s="423"/>
      <c r="B169" s="383" t="s">
        <v>303</v>
      </c>
      <c r="C169" s="384"/>
      <c r="D169" s="369"/>
      <c r="E169" s="371"/>
      <c r="F169" s="371"/>
      <c r="G169" s="373"/>
    </row>
    <row r="170" spans="1:7" ht="16" customHeight="1">
      <c r="A170" s="423"/>
      <c r="B170" s="383" t="s">
        <v>304</v>
      </c>
      <c r="C170" s="384"/>
      <c r="D170" s="369"/>
      <c r="E170" s="371"/>
      <c r="F170" s="371"/>
      <c r="G170" s="373"/>
    </row>
    <row r="171" spans="1:7" ht="16" customHeight="1">
      <c r="A171" s="423"/>
      <c r="B171" s="385" t="s">
        <v>305</v>
      </c>
      <c r="C171" s="386"/>
      <c r="D171" s="375">
        <v>4</v>
      </c>
      <c r="E171" s="375">
        <v>4</v>
      </c>
      <c r="F171" s="375">
        <v>4</v>
      </c>
      <c r="G171" s="375"/>
    </row>
    <row r="172" spans="1:7" ht="28" customHeight="1">
      <c r="A172" s="423"/>
      <c r="B172" s="383" t="s">
        <v>306</v>
      </c>
      <c r="C172" s="384"/>
      <c r="D172" s="376"/>
      <c r="E172" s="376"/>
      <c r="F172" s="376"/>
      <c r="G172" s="376"/>
    </row>
    <row r="173" spans="1:7" ht="28" customHeight="1">
      <c r="A173" s="423"/>
      <c r="B173" s="441" t="s">
        <v>334</v>
      </c>
      <c r="C173" s="442"/>
      <c r="D173" s="376"/>
      <c r="E173" s="376"/>
      <c r="F173" s="376"/>
      <c r="G173" s="376"/>
    </row>
    <row r="174" spans="1:7" ht="28" customHeight="1">
      <c r="A174" s="423"/>
      <c r="B174" s="383" t="s">
        <v>307</v>
      </c>
      <c r="C174" s="384"/>
      <c r="D174" s="377"/>
      <c r="E174" s="377"/>
      <c r="F174" s="377"/>
      <c r="G174" s="377"/>
    </row>
    <row r="175" spans="1:7" ht="18" customHeight="1">
      <c r="A175" s="423"/>
      <c r="B175" s="385" t="s">
        <v>308</v>
      </c>
      <c r="C175" s="386"/>
      <c r="D175" s="375">
        <v>4</v>
      </c>
      <c r="E175" s="375">
        <v>4</v>
      </c>
      <c r="F175" s="375">
        <v>4</v>
      </c>
      <c r="G175" s="375"/>
    </row>
    <row r="176" spans="1:7" ht="28" customHeight="1">
      <c r="A176" s="423"/>
      <c r="B176" s="383" t="s">
        <v>309</v>
      </c>
      <c r="C176" s="384"/>
      <c r="D176" s="376"/>
      <c r="E176" s="376"/>
      <c r="F176" s="376"/>
      <c r="G176" s="376"/>
    </row>
    <row r="177" spans="1:7" ht="26" customHeight="1">
      <c r="A177" s="423"/>
      <c r="B177" s="383" t="s">
        <v>310</v>
      </c>
      <c r="C177" s="384"/>
      <c r="D177" s="377"/>
      <c r="E177" s="377"/>
      <c r="F177" s="377"/>
      <c r="G177" s="377"/>
    </row>
    <row r="178" spans="1:7" ht="42" customHeight="1" thickBot="1">
      <c r="A178" s="423"/>
      <c r="B178" s="439" t="s">
        <v>311</v>
      </c>
      <c r="C178" s="440"/>
      <c r="D178" s="240">
        <v>4</v>
      </c>
      <c r="E178" s="241">
        <v>4</v>
      </c>
      <c r="F178" s="241">
        <v>4</v>
      </c>
      <c r="G178" s="242"/>
    </row>
    <row r="179" spans="1:7" ht="360" customHeight="1" thickBot="1">
      <c r="A179" s="251" t="s">
        <v>330</v>
      </c>
      <c r="B179" s="380" t="s">
        <v>2921</v>
      </c>
      <c r="C179" s="381"/>
      <c r="D179" s="381"/>
      <c r="E179" s="381"/>
      <c r="F179" s="381"/>
      <c r="G179" s="382"/>
    </row>
    <row r="180" spans="1:7" ht="26" customHeight="1">
      <c r="A180" s="420" t="s">
        <v>333</v>
      </c>
      <c r="B180" s="394" t="s">
        <v>312</v>
      </c>
      <c r="C180" s="395"/>
      <c r="D180" s="377">
        <v>4</v>
      </c>
      <c r="E180" s="378">
        <v>4</v>
      </c>
      <c r="F180" s="378">
        <v>4</v>
      </c>
      <c r="G180" s="379"/>
    </row>
    <row r="181" spans="1:7" ht="30" customHeight="1">
      <c r="A181" s="420"/>
      <c r="B181" s="383" t="s">
        <v>313</v>
      </c>
      <c r="C181" s="384"/>
      <c r="D181" s="369"/>
      <c r="E181" s="371"/>
      <c r="F181" s="371"/>
      <c r="G181" s="373"/>
    </row>
    <row r="182" spans="1:7" ht="25" customHeight="1">
      <c r="A182" s="420"/>
      <c r="B182" s="383" t="s">
        <v>314</v>
      </c>
      <c r="C182" s="384"/>
      <c r="D182" s="369"/>
      <c r="E182" s="371"/>
      <c r="F182" s="371"/>
      <c r="G182" s="373"/>
    </row>
    <row r="183" spans="1:7" ht="20" customHeight="1">
      <c r="A183" s="420"/>
      <c r="B183" s="385" t="s">
        <v>315</v>
      </c>
      <c r="C183" s="386"/>
      <c r="D183" s="369">
        <v>4</v>
      </c>
      <c r="E183" s="371">
        <v>4</v>
      </c>
      <c r="F183" s="371">
        <v>4</v>
      </c>
      <c r="G183" s="373"/>
    </row>
    <row r="184" spans="1:7" ht="32" customHeight="1">
      <c r="A184" s="420"/>
      <c r="B184" s="383" t="s">
        <v>316</v>
      </c>
      <c r="C184" s="384"/>
      <c r="D184" s="369"/>
      <c r="E184" s="371"/>
      <c r="F184" s="371"/>
      <c r="G184" s="373"/>
    </row>
    <row r="185" spans="1:7" ht="21" customHeight="1">
      <c r="A185" s="420"/>
      <c r="B185" s="383" t="s">
        <v>317</v>
      </c>
      <c r="C185" s="384"/>
      <c r="D185" s="369"/>
      <c r="E185" s="371"/>
      <c r="F185" s="371"/>
      <c r="G185" s="373"/>
    </row>
    <row r="186" spans="1:7" ht="19" customHeight="1">
      <c r="A186" s="420"/>
      <c r="B186" s="383" t="s">
        <v>318</v>
      </c>
      <c r="C186" s="384"/>
      <c r="D186" s="369"/>
      <c r="E186" s="371"/>
      <c r="F186" s="371"/>
      <c r="G186" s="373"/>
    </row>
    <row r="187" spans="1:7" ht="18" customHeight="1">
      <c r="A187" s="420"/>
      <c r="B187" s="383" t="s">
        <v>319</v>
      </c>
      <c r="C187" s="384"/>
      <c r="D187" s="369"/>
      <c r="E187" s="371"/>
      <c r="F187" s="371"/>
      <c r="G187" s="373"/>
    </row>
    <row r="188" spans="1:7">
      <c r="A188" s="420"/>
      <c r="B188" s="385" t="s">
        <v>320</v>
      </c>
      <c r="C188" s="386"/>
      <c r="D188" s="369">
        <v>4</v>
      </c>
      <c r="E188" s="371">
        <v>4</v>
      </c>
      <c r="F188" s="371">
        <v>4</v>
      </c>
      <c r="G188" s="373"/>
    </row>
    <row r="189" spans="1:7" ht="15" customHeight="1">
      <c r="A189" s="420"/>
      <c r="B189" s="383" t="s">
        <v>321</v>
      </c>
      <c r="C189" s="384"/>
      <c r="D189" s="369"/>
      <c r="E189" s="371"/>
      <c r="F189" s="371"/>
      <c r="G189" s="373"/>
    </row>
    <row r="190" spans="1:7" ht="27" customHeight="1">
      <c r="A190" s="420"/>
      <c r="B190" s="383" t="s">
        <v>322</v>
      </c>
      <c r="C190" s="384"/>
      <c r="D190" s="369"/>
      <c r="E190" s="371"/>
      <c r="F190" s="371"/>
      <c r="G190" s="373"/>
    </row>
    <row r="191" spans="1:7" ht="29" customHeight="1">
      <c r="A191" s="420"/>
      <c r="B191" s="383" t="s">
        <v>323</v>
      </c>
      <c r="C191" s="384"/>
      <c r="D191" s="369"/>
      <c r="E191" s="371"/>
      <c r="F191" s="371"/>
      <c r="G191" s="373"/>
    </row>
    <row r="192" spans="1:7">
      <c r="A192" s="420"/>
      <c r="B192" s="383" t="s">
        <v>324</v>
      </c>
      <c r="C192" s="384"/>
      <c r="D192" s="369"/>
      <c r="E192" s="371"/>
      <c r="F192" s="371"/>
      <c r="G192" s="373"/>
    </row>
    <row r="193" spans="1:7" ht="30" customHeight="1" thickBot="1">
      <c r="A193" s="421"/>
      <c r="B193" s="417" t="s">
        <v>325</v>
      </c>
      <c r="C193" s="418"/>
      <c r="D193" s="370"/>
      <c r="E193" s="372"/>
      <c r="F193" s="372"/>
      <c r="G193" s="374"/>
    </row>
    <row r="194" spans="1:7" ht="360" customHeight="1" thickBot="1">
      <c r="A194" s="252" t="s">
        <v>330</v>
      </c>
      <c r="B194" s="380" t="s">
        <v>2922</v>
      </c>
      <c r="C194" s="381"/>
      <c r="D194" s="381"/>
      <c r="E194" s="381"/>
      <c r="F194" s="381"/>
      <c r="G194" s="382"/>
    </row>
    <row r="195" spans="1:7" ht="28" customHeight="1"/>
    <row r="196" spans="1:7" ht="28" customHeight="1"/>
    <row r="197" spans="1:7" ht="28" customHeight="1"/>
    <row r="198" spans="1:7" ht="28" customHeight="1"/>
    <row r="200" spans="1:7" ht="42" customHeight="1"/>
    <row r="206" spans="1:7" ht="16" customHeight="1"/>
    <row r="207" spans="1:7" ht="187" customHeight="1"/>
    <row r="208" spans="1:7" ht="16" customHeight="1"/>
    <row r="212" ht="28" customHeight="1"/>
  </sheetData>
  <sheetProtection algorithmName="SHA-512" hashValue="hr1yA/Ig8BLPzGrWW3D1g8j2/ybo5MlibYV4GvepPF4eoVnwRirraL/IFxmdt8LMubPXP0Yw/1FqAnCMj8axRg==" saltValue="90KOuf12cPzUwkG1z9401g==" spinCount="100000" sheet="1" objects="1" scenarios="1" formatColumns="0" formatRows="0" selectLockedCells="1"/>
  <mergeCells count="326">
    <mergeCell ref="A3:B3"/>
    <mergeCell ref="A1:G1"/>
    <mergeCell ref="A2:G2"/>
    <mergeCell ref="C3:G3"/>
    <mergeCell ref="B62:C63"/>
    <mergeCell ref="B64:C64"/>
    <mergeCell ref="B65:C66"/>
    <mergeCell ref="B67:C67"/>
    <mergeCell ref="B32:C32"/>
    <mergeCell ref="B33:C33"/>
    <mergeCell ref="B34:C34"/>
    <mergeCell ref="B35:C35"/>
    <mergeCell ref="A8:A21"/>
    <mergeCell ref="B10:C10"/>
    <mergeCell ref="B11:C11"/>
    <mergeCell ref="B12:C12"/>
    <mergeCell ref="B13:C13"/>
    <mergeCell ref="B14:C14"/>
    <mergeCell ref="B15:C15"/>
    <mergeCell ref="A4:G4"/>
    <mergeCell ref="A5:G5"/>
    <mergeCell ref="B6:G6"/>
    <mergeCell ref="B7:C7"/>
    <mergeCell ref="B8:C8"/>
    <mergeCell ref="B9:C9"/>
    <mergeCell ref="G8:G11"/>
    <mergeCell ref="B29:C29"/>
    <mergeCell ref="B30:C30"/>
    <mergeCell ref="B31:C31"/>
    <mergeCell ref="B19:C19"/>
    <mergeCell ref="B20:C20"/>
    <mergeCell ref="B21:C21"/>
    <mergeCell ref="B23:C23"/>
    <mergeCell ref="B24:C24"/>
    <mergeCell ref="B25:C25"/>
    <mergeCell ref="D8:D11"/>
    <mergeCell ref="E8:E11"/>
    <mergeCell ref="F8:F11"/>
    <mergeCell ref="D12:D17"/>
    <mergeCell ref="E12:E17"/>
    <mergeCell ref="F12:F17"/>
    <mergeCell ref="B26:C26"/>
    <mergeCell ref="B27:C27"/>
    <mergeCell ref="B28:C28"/>
    <mergeCell ref="D23:D25"/>
    <mergeCell ref="E23:E25"/>
    <mergeCell ref="F23:F25"/>
    <mergeCell ref="G23:G25"/>
    <mergeCell ref="B54:C54"/>
    <mergeCell ref="B55:C56"/>
    <mergeCell ref="B48:C48"/>
    <mergeCell ref="B49:C49"/>
    <mergeCell ref="B50:C50"/>
    <mergeCell ref="B51:C51"/>
    <mergeCell ref="B52:C52"/>
    <mergeCell ref="B53:C53"/>
    <mergeCell ref="B42:C42"/>
    <mergeCell ref="B43:C43"/>
    <mergeCell ref="B44:C44"/>
    <mergeCell ref="B45:C45"/>
    <mergeCell ref="B46:C46"/>
    <mergeCell ref="B47:C47"/>
    <mergeCell ref="B36:C36"/>
    <mergeCell ref="B37:C37"/>
    <mergeCell ref="B38:C38"/>
    <mergeCell ref="B68:C68"/>
    <mergeCell ref="B79:C80"/>
    <mergeCell ref="B81:C81"/>
    <mergeCell ref="G12:G17"/>
    <mergeCell ref="D18:D21"/>
    <mergeCell ref="E18:E21"/>
    <mergeCell ref="F18:F21"/>
    <mergeCell ref="G18:G21"/>
    <mergeCell ref="B61:C61"/>
    <mergeCell ref="B18:C18"/>
    <mergeCell ref="E31:E39"/>
    <mergeCell ref="F31:F39"/>
    <mergeCell ref="G31:G39"/>
    <mergeCell ref="D50:D56"/>
    <mergeCell ref="B57:C57"/>
    <mergeCell ref="B58:C58"/>
    <mergeCell ref="B59:C59"/>
    <mergeCell ref="B60:C60"/>
    <mergeCell ref="B39:C39"/>
    <mergeCell ref="B40:C40"/>
    <mergeCell ref="B41:C41"/>
    <mergeCell ref="B84:C85"/>
    <mergeCell ref="B86:C87"/>
    <mergeCell ref="B88:C88"/>
    <mergeCell ref="A70:A88"/>
    <mergeCell ref="B70:C70"/>
    <mergeCell ref="B71:C72"/>
    <mergeCell ref="B73:C74"/>
    <mergeCell ref="B75:C75"/>
    <mergeCell ref="B76:C77"/>
    <mergeCell ref="B78:C78"/>
    <mergeCell ref="B124:C125"/>
    <mergeCell ref="B126:C127"/>
    <mergeCell ref="B128:C128"/>
    <mergeCell ref="B129:C132"/>
    <mergeCell ref="B120:G120"/>
    <mergeCell ref="B119:C119"/>
    <mergeCell ref="A23:A68"/>
    <mergeCell ref="B117:C117"/>
    <mergeCell ref="B108:C109"/>
    <mergeCell ref="B111:C111"/>
    <mergeCell ref="B112:C113"/>
    <mergeCell ref="B114:C115"/>
    <mergeCell ref="B116:C116"/>
    <mergeCell ref="B90:C90"/>
    <mergeCell ref="B91:C92"/>
    <mergeCell ref="B93:C94"/>
    <mergeCell ref="B95:C96"/>
    <mergeCell ref="B97:C97"/>
    <mergeCell ref="A90:A109"/>
    <mergeCell ref="B98:C100"/>
    <mergeCell ref="B101:C103"/>
    <mergeCell ref="B104:C104"/>
    <mergeCell ref="B105:C107"/>
    <mergeCell ref="B83:C83"/>
    <mergeCell ref="B157:C157"/>
    <mergeCell ref="B158:C158"/>
    <mergeCell ref="B159:C159"/>
    <mergeCell ref="B82:C82"/>
    <mergeCell ref="B139:C139"/>
    <mergeCell ref="B140:C143"/>
    <mergeCell ref="B144:C144"/>
    <mergeCell ref="B145:C145"/>
    <mergeCell ref="B146:C146"/>
    <mergeCell ref="B148:C148"/>
    <mergeCell ref="B149:C149"/>
    <mergeCell ref="B150:C150"/>
    <mergeCell ref="B152:C152"/>
    <mergeCell ref="B153:C153"/>
    <mergeCell ref="B154:C154"/>
    <mergeCell ref="B155:C155"/>
    <mergeCell ref="B151:C151"/>
    <mergeCell ref="B156:C156"/>
    <mergeCell ref="B133:C133"/>
    <mergeCell ref="B134:C134"/>
    <mergeCell ref="B135:C136"/>
    <mergeCell ref="B121:C121"/>
    <mergeCell ref="B122:C122"/>
    <mergeCell ref="B123:C123"/>
    <mergeCell ref="B185:C185"/>
    <mergeCell ref="B186:C186"/>
    <mergeCell ref="B175:C175"/>
    <mergeCell ref="B176:C176"/>
    <mergeCell ref="B177:C177"/>
    <mergeCell ref="B178:C178"/>
    <mergeCell ref="B171:C171"/>
    <mergeCell ref="B172:C172"/>
    <mergeCell ref="B174:C174"/>
    <mergeCell ref="B173:C173"/>
    <mergeCell ref="B180:C180"/>
    <mergeCell ref="D26:D30"/>
    <mergeCell ref="E26:E30"/>
    <mergeCell ref="F26:F30"/>
    <mergeCell ref="G26:G30"/>
    <mergeCell ref="D31:D39"/>
    <mergeCell ref="E50:E56"/>
    <mergeCell ref="F50:F56"/>
    <mergeCell ref="G50:G56"/>
    <mergeCell ref="D57:D60"/>
    <mergeCell ref="E57:E60"/>
    <mergeCell ref="F57:F60"/>
    <mergeCell ref="G57:G60"/>
    <mergeCell ref="E40:E42"/>
    <mergeCell ref="F40:F42"/>
    <mergeCell ref="G40:G42"/>
    <mergeCell ref="D43:D49"/>
    <mergeCell ref="E43:E49"/>
    <mergeCell ref="F43:F49"/>
    <mergeCell ref="G43:G49"/>
    <mergeCell ref="D40:D42"/>
    <mergeCell ref="F75:F77"/>
    <mergeCell ref="G75:G77"/>
    <mergeCell ref="D61:D66"/>
    <mergeCell ref="E61:E66"/>
    <mergeCell ref="F61:F66"/>
    <mergeCell ref="G61:G66"/>
    <mergeCell ref="D67:D68"/>
    <mergeCell ref="E67:E68"/>
    <mergeCell ref="F67:F68"/>
    <mergeCell ref="G67:G68"/>
    <mergeCell ref="A148:A159"/>
    <mergeCell ref="A161:A178"/>
    <mergeCell ref="A180:A193"/>
    <mergeCell ref="G121:G127"/>
    <mergeCell ref="B118:C118"/>
    <mergeCell ref="A112:A119"/>
    <mergeCell ref="A121:A137"/>
    <mergeCell ref="B137:C137"/>
    <mergeCell ref="A139:A146"/>
    <mergeCell ref="B138:G138"/>
    <mergeCell ref="E112:E116"/>
    <mergeCell ref="F112:F116"/>
    <mergeCell ref="G112:G116"/>
    <mergeCell ref="D121:D127"/>
    <mergeCell ref="D180:D182"/>
    <mergeCell ref="E180:E182"/>
    <mergeCell ref="F175:F177"/>
    <mergeCell ref="G175:G177"/>
    <mergeCell ref="D168:D170"/>
    <mergeCell ref="E168:E170"/>
    <mergeCell ref="D161:D164"/>
    <mergeCell ref="E161:E164"/>
    <mergeCell ref="B147:G147"/>
    <mergeCell ref="D139:D143"/>
    <mergeCell ref="B194:G194"/>
    <mergeCell ref="D90:D96"/>
    <mergeCell ref="E90:E96"/>
    <mergeCell ref="F90:F96"/>
    <mergeCell ref="G90:G96"/>
    <mergeCell ref="D97:D103"/>
    <mergeCell ref="E97:E103"/>
    <mergeCell ref="F97:F103"/>
    <mergeCell ref="G97:G103"/>
    <mergeCell ref="D112:D116"/>
    <mergeCell ref="D117:D118"/>
    <mergeCell ref="E117:E118"/>
    <mergeCell ref="F117:F118"/>
    <mergeCell ref="G117:G118"/>
    <mergeCell ref="E121:E127"/>
    <mergeCell ref="F121:F127"/>
    <mergeCell ref="D104:D109"/>
    <mergeCell ref="E104:E109"/>
    <mergeCell ref="F104:F109"/>
    <mergeCell ref="G104:G109"/>
    <mergeCell ref="B192:C192"/>
    <mergeCell ref="B193:C193"/>
    <mergeCell ref="B187:C187"/>
    <mergeCell ref="B188:C188"/>
    <mergeCell ref="D144:D145"/>
    <mergeCell ref="E144:E145"/>
    <mergeCell ref="F144:F145"/>
    <mergeCell ref="G144:G145"/>
    <mergeCell ref="D134:D137"/>
    <mergeCell ref="E134:E137"/>
    <mergeCell ref="F134:F137"/>
    <mergeCell ref="G134:G137"/>
    <mergeCell ref="F128:F132"/>
    <mergeCell ref="G128:G132"/>
    <mergeCell ref="B110:G110"/>
    <mergeCell ref="B89:G89"/>
    <mergeCell ref="B69:G69"/>
    <mergeCell ref="B22:G22"/>
    <mergeCell ref="B16:C17"/>
    <mergeCell ref="D128:D132"/>
    <mergeCell ref="E128:E132"/>
    <mergeCell ref="E139:E143"/>
    <mergeCell ref="F139:F143"/>
    <mergeCell ref="G139:G143"/>
    <mergeCell ref="D78:D80"/>
    <mergeCell ref="E78:E80"/>
    <mergeCell ref="F78:F80"/>
    <mergeCell ref="G78:G80"/>
    <mergeCell ref="D83:D88"/>
    <mergeCell ref="E83:E88"/>
    <mergeCell ref="F83:F88"/>
    <mergeCell ref="G83:G88"/>
    <mergeCell ref="D70:D74"/>
    <mergeCell ref="E70:E74"/>
    <mergeCell ref="F70:F74"/>
    <mergeCell ref="G70:G74"/>
    <mergeCell ref="D75:D77"/>
    <mergeCell ref="E75:E77"/>
    <mergeCell ref="D155:D157"/>
    <mergeCell ref="E155:E157"/>
    <mergeCell ref="F155:F157"/>
    <mergeCell ref="G155:G157"/>
    <mergeCell ref="D148:D149"/>
    <mergeCell ref="E148:E149"/>
    <mergeCell ref="F148:F149"/>
    <mergeCell ref="G148:G149"/>
    <mergeCell ref="D150:D153"/>
    <mergeCell ref="E150:E153"/>
    <mergeCell ref="F150:F153"/>
    <mergeCell ref="G150:G153"/>
    <mergeCell ref="F168:F170"/>
    <mergeCell ref="G168:G170"/>
    <mergeCell ref="F161:F164"/>
    <mergeCell ref="G161:G164"/>
    <mergeCell ref="D165:D167"/>
    <mergeCell ref="E165:E167"/>
    <mergeCell ref="F165:F167"/>
    <mergeCell ref="G165:G167"/>
    <mergeCell ref="D158:D159"/>
    <mergeCell ref="E158:E159"/>
    <mergeCell ref="F158:F159"/>
    <mergeCell ref="G158:G159"/>
    <mergeCell ref="B160:G160"/>
    <mergeCell ref="B170:C170"/>
    <mergeCell ref="B164:C164"/>
    <mergeCell ref="B165:C165"/>
    <mergeCell ref="B166:C166"/>
    <mergeCell ref="B167:C167"/>
    <mergeCell ref="B161:C161"/>
    <mergeCell ref="B162:C162"/>
    <mergeCell ref="B163:C163"/>
    <mergeCell ref="B168:C168"/>
    <mergeCell ref="B169:C169"/>
    <mergeCell ref="D188:D193"/>
    <mergeCell ref="E188:E193"/>
    <mergeCell ref="F188:F193"/>
    <mergeCell ref="G188:G193"/>
    <mergeCell ref="D171:D174"/>
    <mergeCell ref="E171:E174"/>
    <mergeCell ref="F171:F174"/>
    <mergeCell ref="G171:G174"/>
    <mergeCell ref="D175:D177"/>
    <mergeCell ref="E175:E177"/>
    <mergeCell ref="F180:F182"/>
    <mergeCell ref="G180:G182"/>
    <mergeCell ref="D183:D187"/>
    <mergeCell ref="E183:E187"/>
    <mergeCell ref="F183:F187"/>
    <mergeCell ref="G183:G187"/>
    <mergeCell ref="B179:G179"/>
    <mergeCell ref="B189:C189"/>
    <mergeCell ref="B190:C190"/>
    <mergeCell ref="B191:C191"/>
    <mergeCell ref="B181:C181"/>
    <mergeCell ref="B182:C182"/>
    <mergeCell ref="B183:C183"/>
    <mergeCell ref="B184:C184"/>
  </mergeCells>
  <dataValidations count="1">
    <dataValidation type="list" showInputMessage="1" showErrorMessage="1" sqref="D8:G21 D23:G68 D70:G88 D178:G178 D104:G104 D121:G121 D133:G134 D128:G128 D154:G155 D90:G90 D97:G97 D111:G112 D117:G119 D139:G139 D146:G146 D144:G144 D148:G148 D150:G150 D158:G158 D161:G161 D165:G165 D168:G168 D188:G188 D180:G180 D183:G183 D171:G171" xr:uid="{1867E135-6DE3-1945-ADD7-9110D0456506}">
      <formula1>"1, 2, 3, 4 "</formula1>
    </dataValidation>
  </dataValidations>
  <pageMargins left="0.7" right="0.7" top="0.75" bottom="0.75" header="0.3" footer="0.3"/>
  <pageSetup orientation="landscape" r:id="rId1"/>
  <headerFooter>
    <oddHeader>&amp;CNONPF Core Competencies</oddHeader>
  </headerFooter>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79D7B56-AFFB-614A-AD81-66A537EEB57F}">
  <dimension ref="A1:C35"/>
  <sheetViews>
    <sheetView topLeftCell="A29" zoomScaleNormal="100" zoomScaleSheetLayoutView="114" workbookViewId="0">
      <selection activeCell="B35" sqref="B35"/>
    </sheetView>
  </sheetViews>
  <sheetFormatPr defaultColWidth="7.5" defaultRowHeight="13"/>
  <cols>
    <col min="1" max="1" width="47.6640625" style="204" customWidth="1"/>
    <col min="2" max="2" width="17.33203125" style="204" customWidth="1"/>
    <col min="3" max="3" width="16.5" style="204" customWidth="1"/>
    <col min="4" max="16384" width="7.5" style="204"/>
  </cols>
  <sheetData>
    <row r="1" spans="1:3" ht="36" customHeight="1">
      <c r="A1" s="505" t="s">
        <v>2923</v>
      </c>
      <c r="B1" s="506"/>
      <c r="C1" s="507"/>
    </row>
    <row r="2" spans="1:3" ht="25" customHeight="1">
      <c r="A2" s="508" t="s">
        <v>128</v>
      </c>
      <c r="B2" s="509"/>
      <c r="C2" s="510"/>
    </row>
    <row r="3" spans="1:3" ht="42" customHeight="1" thickBot="1">
      <c r="A3" s="511" t="s">
        <v>157</v>
      </c>
      <c r="B3" s="512"/>
      <c r="C3" s="513"/>
    </row>
    <row r="4" spans="1:3" ht="41" customHeight="1" thickBot="1">
      <c r="A4" s="208" t="s">
        <v>129</v>
      </c>
      <c r="B4" s="209" t="s">
        <v>130</v>
      </c>
      <c r="C4" s="209" t="s">
        <v>131</v>
      </c>
    </row>
    <row r="5" spans="1:3" ht="19" customHeight="1" thickBot="1">
      <c r="A5" s="210" t="s">
        <v>132</v>
      </c>
      <c r="B5" s="219"/>
      <c r="C5" s="220"/>
    </row>
    <row r="6" spans="1:3" ht="28" customHeight="1">
      <c r="A6" s="211" t="s">
        <v>133</v>
      </c>
      <c r="B6" s="205" t="s">
        <v>2924</v>
      </c>
      <c r="C6" s="205" t="s">
        <v>2924</v>
      </c>
    </row>
    <row r="7" spans="1:3" ht="31.5" customHeight="1">
      <c r="A7" s="212" t="s">
        <v>158</v>
      </c>
      <c r="B7" s="205" t="s">
        <v>2924</v>
      </c>
      <c r="C7" s="205" t="s">
        <v>2924</v>
      </c>
    </row>
    <row r="8" spans="1:3" ht="27" customHeight="1">
      <c r="A8" s="213" t="s">
        <v>134</v>
      </c>
      <c r="B8" s="205" t="s">
        <v>2924</v>
      </c>
      <c r="C8" s="205" t="s">
        <v>2924</v>
      </c>
    </row>
    <row r="9" spans="1:3" ht="27" customHeight="1">
      <c r="A9" s="213" t="s">
        <v>135</v>
      </c>
      <c r="B9" s="205" t="s">
        <v>2924</v>
      </c>
      <c r="C9" s="205" t="s">
        <v>2924</v>
      </c>
    </row>
    <row r="10" spans="1:3" ht="28" customHeight="1">
      <c r="A10" s="213" t="s">
        <v>136</v>
      </c>
      <c r="B10" s="205" t="s">
        <v>2924</v>
      </c>
      <c r="C10" s="205" t="s">
        <v>2924</v>
      </c>
    </row>
    <row r="11" spans="1:3" ht="31.5" customHeight="1" thickBot="1">
      <c r="A11" s="214" t="s">
        <v>159</v>
      </c>
      <c r="B11" s="205" t="s">
        <v>2924</v>
      </c>
      <c r="C11" s="205" t="s">
        <v>2924</v>
      </c>
    </row>
    <row r="12" spans="1:3" ht="21" customHeight="1" thickBot="1">
      <c r="A12" s="215" t="s">
        <v>137</v>
      </c>
      <c r="B12" s="219"/>
      <c r="C12" s="220"/>
    </row>
    <row r="13" spans="1:3" ht="28" customHeight="1">
      <c r="A13" s="211" t="s">
        <v>138</v>
      </c>
      <c r="B13" s="205" t="s">
        <v>2924</v>
      </c>
      <c r="C13" s="205" t="s">
        <v>2924</v>
      </c>
    </row>
    <row r="14" spans="1:3" ht="31.5" customHeight="1">
      <c r="A14" s="212" t="s">
        <v>160</v>
      </c>
      <c r="B14" s="205" t="s">
        <v>2924</v>
      </c>
      <c r="C14" s="205" t="s">
        <v>2924</v>
      </c>
    </row>
    <row r="15" spans="1:3" ht="27" customHeight="1">
      <c r="A15" s="213" t="s">
        <v>139</v>
      </c>
      <c r="B15" s="205" t="s">
        <v>2924</v>
      </c>
      <c r="C15" s="205" t="s">
        <v>2925</v>
      </c>
    </row>
    <row r="16" spans="1:3" ht="28" customHeight="1">
      <c r="A16" s="213" t="s">
        <v>140</v>
      </c>
      <c r="B16" s="205" t="s">
        <v>2924</v>
      </c>
      <c r="C16" s="205" t="s">
        <v>2924</v>
      </c>
    </row>
    <row r="17" spans="1:3" ht="27" customHeight="1">
      <c r="A17" s="213" t="s">
        <v>141</v>
      </c>
      <c r="B17" s="205" t="s">
        <v>2924</v>
      </c>
      <c r="C17" s="205" t="s">
        <v>2924</v>
      </c>
    </row>
    <row r="18" spans="1:3" ht="26.75" customHeight="1" thickBot="1">
      <c r="A18" s="216" t="s">
        <v>142</v>
      </c>
      <c r="B18" s="205" t="s">
        <v>2924</v>
      </c>
      <c r="C18" s="205" t="s">
        <v>2924</v>
      </c>
    </row>
    <row r="19" spans="1:3" ht="20" customHeight="1" thickBot="1">
      <c r="A19" s="215" t="s">
        <v>143</v>
      </c>
      <c r="B19" s="221"/>
      <c r="C19" s="222"/>
    </row>
    <row r="20" spans="1:3" ht="26" customHeight="1">
      <c r="A20" s="211" t="s">
        <v>144</v>
      </c>
      <c r="B20" s="205" t="s">
        <v>2924</v>
      </c>
      <c r="C20" s="205" t="s">
        <v>2924</v>
      </c>
    </row>
    <row r="21" spans="1:3" ht="31.5" customHeight="1">
      <c r="A21" s="212" t="s">
        <v>161</v>
      </c>
      <c r="B21" s="205" t="s">
        <v>2924</v>
      </c>
      <c r="C21" s="205" t="s">
        <v>2924</v>
      </c>
    </row>
    <row r="22" spans="1:3" ht="26" customHeight="1">
      <c r="A22" s="213" t="s">
        <v>145</v>
      </c>
      <c r="B22" s="205" t="s">
        <v>2924</v>
      </c>
      <c r="C22" s="205" t="s">
        <v>2924</v>
      </c>
    </row>
    <row r="23" spans="1:3" ht="26" customHeight="1">
      <c r="A23" s="213" t="s">
        <v>146</v>
      </c>
      <c r="B23" s="205" t="s">
        <v>2924</v>
      </c>
      <c r="C23" s="205" t="s">
        <v>2924</v>
      </c>
    </row>
    <row r="24" spans="1:3" ht="26" customHeight="1" thickBot="1">
      <c r="A24" s="216" t="s">
        <v>147</v>
      </c>
      <c r="B24" s="205" t="s">
        <v>2924</v>
      </c>
      <c r="C24" s="205" t="s">
        <v>2924</v>
      </c>
    </row>
    <row r="25" spans="1:3" ht="21" customHeight="1" thickBot="1">
      <c r="A25" s="217" t="s">
        <v>148</v>
      </c>
      <c r="B25" s="219"/>
      <c r="C25" s="220"/>
    </row>
    <row r="26" spans="1:3" ht="27" customHeight="1">
      <c r="A26" s="211" t="s">
        <v>149</v>
      </c>
      <c r="B26" s="205" t="s">
        <v>2924</v>
      </c>
      <c r="C26" s="205" t="s">
        <v>2924</v>
      </c>
    </row>
    <row r="27" spans="1:3" ht="31" customHeight="1">
      <c r="A27" s="213" t="s">
        <v>150</v>
      </c>
      <c r="B27" s="205" t="s">
        <v>2924</v>
      </c>
      <c r="C27" s="205" t="s">
        <v>2924</v>
      </c>
    </row>
    <row r="28" spans="1:3" ht="32" customHeight="1" thickBot="1">
      <c r="A28" s="216" t="s">
        <v>151</v>
      </c>
      <c r="B28" s="205" t="s">
        <v>2924</v>
      </c>
      <c r="C28" s="205" t="s">
        <v>2924</v>
      </c>
    </row>
    <row r="29" spans="1:3" ht="20" customHeight="1" thickBot="1">
      <c r="A29" s="218" t="s">
        <v>152</v>
      </c>
      <c r="B29" s="219"/>
      <c r="C29" s="220"/>
    </row>
    <row r="30" spans="1:3" ht="32" customHeight="1">
      <c r="A30" s="211" t="s">
        <v>153</v>
      </c>
      <c r="B30" s="205" t="s">
        <v>2924</v>
      </c>
      <c r="C30" s="205" t="s">
        <v>2924</v>
      </c>
    </row>
    <row r="31" spans="1:3" ht="31" customHeight="1" thickBot="1">
      <c r="A31" s="216" t="s">
        <v>154</v>
      </c>
      <c r="B31" s="205" t="s">
        <v>2924</v>
      </c>
      <c r="C31" s="205" t="s">
        <v>2924</v>
      </c>
    </row>
    <row r="32" spans="1:3" ht="20" customHeight="1" thickBot="1">
      <c r="A32" s="210" t="s">
        <v>155</v>
      </c>
      <c r="B32" s="219"/>
      <c r="C32" s="220"/>
    </row>
    <row r="33" spans="1:3" ht="31" customHeight="1">
      <c r="A33" s="211" t="s">
        <v>156</v>
      </c>
      <c r="B33" s="205" t="s">
        <v>2924</v>
      </c>
      <c r="C33" s="205" t="s">
        <v>2925</v>
      </c>
    </row>
    <row r="34" spans="1:3" ht="78.75" customHeight="1">
      <c r="A34" s="212" t="s">
        <v>162</v>
      </c>
      <c r="B34" s="206" t="s">
        <v>2925</v>
      </c>
      <c r="C34" s="206" t="s">
        <v>2925</v>
      </c>
    </row>
    <row r="35" spans="1:3" ht="42">
      <c r="A35" s="212" t="s">
        <v>163</v>
      </c>
      <c r="B35" s="207" t="s">
        <v>2927</v>
      </c>
      <c r="C35" s="207" t="s">
        <v>2926</v>
      </c>
    </row>
  </sheetData>
  <sheetProtection algorithmName="SHA-512" hashValue="MoydFS5e9n0ID7HxxhLO9sqPNURz8r8IqlmpQh62Ec/2xyYplIrI0GBLphQl61U0c8vzspeTFc9tkucELJMrqA==" saltValue="Hug0EhHV8at/8BN/i1Rpbw==" spinCount="100000" sheet="1" objects="1" scenarios="1" selectLockedCells="1"/>
  <mergeCells count="3">
    <mergeCell ref="A1:C1"/>
    <mergeCell ref="A2:C2"/>
    <mergeCell ref="A3:C3"/>
  </mergeCells>
  <dataValidations count="1">
    <dataValidation type="list" allowBlank="1" showInputMessage="1" showErrorMessage="1" sqref="B6:C11 B13:C18 B20:C24 B26:C28 B30:C31 B33:C34" xr:uid="{4524282C-9EFA-9A4C-AF07-EC02D8A9431F}">
      <formula1>"Y, N"</formula1>
    </dataValidation>
  </dataValidations>
  <pageMargins left="0.7" right="0.7" top="0.75" bottom="0.75" header="0.3" footer="0.3"/>
  <pageSetup orientation="portrait" horizontalDpi="0" verticalDpi="0"/>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BH38"/>
  <sheetViews>
    <sheetView zoomScaleNormal="100" workbookViewId="0">
      <selection activeCell="B2" sqref="B2"/>
    </sheetView>
  </sheetViews>
  <sheetFormatPr defaultColWidth="9" defaultRowHeight="15.5"/>
  <cols>
    <col min="1" max="1" width="7.83203125" style="11" customWidth="1"/>
    <col min="2" max="2" width="12.83203125" style="11" customWidth="1"/>
    <col min="3" max="3" width="6.1640625" style="11" customWidth="1"/>
    <col min="4" max="4" width="5.83203125" style="11" customWidth="1"/>
    <col min="5" max="5" width="10.6640625" style="11" customWidth="1"/>
    <col min="6" max="6" width="8.83203125" style="11" customWidth="1"/>
    <col min="7" max="7" width="9" style="11"/>
    <col min="8" max="8" width="8.33203125" style="11" customWidth="1"/>
    <col min="9" max="9" width="5.33203125" style="11" customWidth="1"/>
    <col min="10" max="10" width="10.5" style="11" customWidth="1"/>
    <col min="11" max="11" width="8.1640625" style="11" customWidth="1"/>
    <col min="12" max="12" width="14.1640625" style="11" customWidth="1"/>
    <col min="13" max="13" width="15.1640625" style="11" customWidth="1"/>
    <col min="14" max="14" width="10.6640625" style="11" customWidth="1"/>
    <col min="15" max="16384" width="9" style="11"/>
  </cols>
  <sheetData>
    <row r="1" spans="1:60" ht="63.75" customHeight="1">
      <c r="A1" s="47" t="s">
        <v>10</v>
      </c>
      <c r="B1" s="48" t="s">
        <v>68</v>
      </c>
      <c r="C1" s="49" t="s">
        <v>26</v>
      </c>
      <c r="D1" s="50" t="s">
        <v>24</v>
      </c>
      <c r="E1" s="51" t="s">
        <v>25</v>
      </c>
      <c r="F1" s="52" t="s">
        <v>20</v>
      </c>
      <c r="G1" s="53" t="s">
        <v>22</v>
      </c>
      <c r="H1" s="54" t="s">
        <v>21</v>
      </c>
      <c r="I1" s="55" t="s">
        <v>29</v>
      </c>
      <c r="J1" s="56" t="s">
        <v>66</v>
      </c>
      <c r="K1" s="57" t="s">
        <v>23</v>
      </c>
      <c r="L1" s="58" t="s">
        <v>19</v>
      </c>
      <c r="M1" s="59" t="s">
        <v>69</v>
      </c>
      <c r="N1" s="44"/>
    </row>
    <row r="2" spans="1:60" s="45" customFormat="1" ht="25" customHeight="1">
      <c r="N2" s="11"/>
      <c r="O2" s="11"/>
      <c r="P2" s="11"/>
      <c r="Q2" s="11"/>
      <c r="R2" s="11"/>
      <c r="S2" s="11"/>
      <c r="T2" s="11"/>
      <c r="U2" s="11"/>
      <c r="V2" s="11"/>
      <c r="W2" s="11"/>
      <c r="X2" s="11"/>
      <c r="Y2" s="11"/>
      <c r="Z2" s="11"/>
      <c r="AA2" s="11"/>
      <c r="AB2" s="11"/>
      <c r="AC2" s="11"/>
      <c r="AD2" s="11"/>
      <c r="AE2" s="11"/>
      <c r="AF2" s="11"/>
      <c r="AG2" s="11"/>
      <c r="AH2" s="11"/>
      <c r="AI2" s="11"/>
      <c r="AJ2" s="11"/>
      <c r="AK2" s="11"/>
      <c r="AL2" s="11"/>
      <c r="AM2" s="11"/>
      <c r="AN2" s="11"/>
      <c r="AO2" s="11"/>
      <c r="AP2" s="11"/>
      <c r="AQ2" s="11"/>
      <c r="AR2" s="11"/>
      <c r="AS2" s="11"/>
      <c r="AT2" s="11"/>
      <c r="AU2" s="11"/>
      <c r="AV2" s="11"/>
      <c r="AW2" s="11"/>
      <c r="AX2" s="11"/>
      <c r="AY2" s="11"/>
      <c r="AZ2" s="11"/>
      <c r="BA2" s="11"/>
      <c r="BB2" s="11"/>
      <c r="BC2" s="11"/>
      <c r="BD2" s="11"/>
      <c r="BE2" s="11"/>
      <c r="BF2" s="11"/>
      <c r="BG2" s="11"/>
      <c r="BH2" s="11"/>
    </row>
    <row r="3" spans="1:60" s="45" customFormat="1" ht="25" customHeight="1">
      <c r="N3" s="11"/>
      <c r="O3" s="11"/>
      <c r="P3" s="11"/>
      <c r="Q3" s="11"/>
      <c r="R3" s="11"/>
      <c r="S3" s="11"/>
      <c r="T3" s="11"/>
      <c r="U3" s="11"/>
      <c r="V3" s="11"/>
      <c r="W3" s="11"/>
      <c r="X3" s="11"/>
      <c r="Y3" s="11"/>
      <c r="Z3" s="11"/>
      <c r="AA3" s="11"/>
      <c r="AB3" s="11"/>
      <c r="AC3" s="11"/>
      <c r="AD3" s="11"/>
      <c r="AE3" s="11"/>
      <c r="AF3" s="11"/>
      <c r="AG3" s="11"/>
      <c r="AH3" s="11"/>
      <c r="AI3" s="11"/>
      <c r="AJ3" s="11"/>
      <c r="AK3" s="11"/>
      <c r="AL3" s="11"/>
      <c r="AM3" s="11"/>
      <c r="AN3" s="11"/>
      <c r="AO3" s="11"/>
      <c r="AP3" s="11"/>
      <c r="AQ3" s="11"/>
      <c r="AR3" s="11"/>
      <c r="AS3" s="11"/>
      <c r="AT3" s="11"/>
      <c r="AU3" s="11"/>
      <c r="AV3" s="11"/>
      <c r="AW3" s="11"/>
      <c r="AX3" s="11"/>
      <c r="AY3" s="11"/>
      <c r="AZ3" s="11"/>
      <c r="BA3" s="11"/>
      <c r="BB3" s="11"/>
      <c r="BC3" s="11"/>
      <c r="BD3" s="11"/>
      <c r="BE3" s="11"/>
      <c r="BF3" s="11"/>
      <c r="BG3" s="11"/>
      <c r="BH3" s="11"/>
    </row>
    <row r="4" spans="1:60" s="45" customFormat="1" ht="25" customHeight="1">
      <c r="N4" s="11"/>
      <c r="O4" s="11"/>
      <c r="P4" s="11"/>
      <c r="Q4" s="11"/>
      <c r="R4" s="11"/>
      <c r="S4" s="11"/>
      <c r="T4" s="11"/>
      <c r="U4" s="11"/>
      <c r="V4" s="11"/>
      <c r="W4" s="11"/>
      <c r="X4" s="11"/>
      <c r="Y4" s="11"/>
      <c r="Z4" s="11"/>
      <c r="AA4" s="11"/>
      <c r="AB4" s="11"/>
      <c r="AC4" s="11"/>
      <c r="AD4" s="11"/>
      <c r="AE4" s="11"/>
      <c r="AF4" s="11"/>
      <c r="AG4" s="11"/>
      <c r="AH4" s="11"/>
      <c r="AI4" s="11"/>
      <c r="AJ4" s="11"/>
      <c r="AK4" s="11"/>
      <c r="AL4" s="11"/>
      <c r="AM4" s="11"/>
      <c r="AN4" s="11"/>
      <c r="AO4" s="11"/>
      <c r="AP4" s="11"/>
      <c r="AQ4" s="11"/>
      <c r="AR4" s="11"/>
      <c r="AS4" s="11"/>
      <c r="AT4" s="11"/>
      <c r="AU4" s="11"/>
      <c r="AV4" s="11"/>
      <c r="AW4" s="11"/>
      <c r="AX4" s="11"/>
      <c r="AY4" s="11"/>
      <c r="AZ4" s="11"/>
      <c r="BA4" s="11"/>
      <c r="BB4" s="11"/>
      <c r="BC4" s="11"/>
      <c r="BD4" s="11"/>
      <c r="BE4" s="11"/>
      <c r="BF4" s="11"/>
      <c r="BG4" s="11"/>
      <c r="BH4" s="11"/>
    </row>
    <row r="5" spans="1:60" s="45" customFormat="1" ht="25" customHeight="1">
      <c r="N5" s="11"/>
      <c r="O5" s="11"/>
      <c r="P5" s="11"/>
      <c r="Q5" s="11"/>
      <c r="R5" s="11"/>
      <c r="S5" s="11"/>
      <c r="T5" s="11"/>
      <c r="U5" s="11"/>
      <c r="V5" s="11"/>
      <c r="W5" s="11"/>
      <c r="X5" s="11"/>
      <c r="Y5" s="11"/>
      <c r="Z5" s="11"/>
      <c r="AA5" s="11"/>
      <c r="AB5" s="11"/>
      <c r="AC5" s="11"/>
      <c r="AD5" s="11"/>
      <c r="AE5" s="11"/>
      <c r="AF5" s="11"/>
      <c r="AG5" s="11"/>
      <c r="AH5" s="11"/>
      <c r="AI5" s="11"/>
      <c r="AJ5" s="11"/>
      <c r="AK5" s="11"/>
      <c r="AL5" s="11"/>
      <c r="AM5" s="11"/>
      <c r="AN5" s="11"/>
      <c r="AO5" s="11"/>
      <c r="AP5" s="11"/>
      <c r="AQ5" s="11"/>
      <c r="AR5" s="11"/>
      <c r="AS5" s="11"/>
      <c r="AT5" s="11"/>
      <c r="AU5" s="11"/>
      <c r="AV5" s="11"/>
      <c r="AW5" s="11"/>
      <c r="AX5" s="11"/>
      <c r="AY5" s="11"/>
      <c r="AZ5" s="11"/>
      <c r="BA5" s="11"/>
      <c r="BB5" s="11"/>
      <c r="BC5" s="11"/>
      <c r="BD5" s="11"/>
      <c r="BE5" s="11"/>
      <c r="BF5" s="11"/>
      <c r="BG5" s="11"/>
      <c r="BH5" s="11"/>
    </row>
    <row r="6" spans="1:60" s="45" customFormat="1" ht="25" customHeight="1">
      <c r="N6" s="11"/>
      <c r="O6" s="11"/>
      <c r="P6" s="11"/>
      <c r="Q6" s="11"/>
      <c r="R6" s="11"/>
      <c r="S6" s="11"/>
      <c r="T6" s="11"/>
      <c r="U6" s="11"/>
      <c r="V6" s="11"/>
      <c r="W6" s="11"/>
      <c r="X6" s="11"/>
      <c r="Y6" s="11"/>
      <c r="Z6" s="11"/>
      <c r="AA6" s="11"/>
      <c r="AB6" s="11"/>
      <c r="AC6" s="11"/>
      <c r="AD6" s="11"/>
      <c r="AE6" s="11"/>
      <c r="AF6" s="11"/>
      <c r="AG6" s="11"/>
      <c r="AH6" s="11"/>
      <c r="AI6" s="11"/>
      <c r="AJ6" s="11"/>
      <c r="AK6" s="11"/>
      <c r="AL6" s="11"/>
      <c r="AM6" s="11"/>
      <c r="AN6" s="11"/>
      <c r="AO6" s="11"/>
      <c r="AP6" s="11"/>
      <c r="AQ6" s="11"/>
      <c r="AR6" s="11"/>
      <c r="AS6" s="11"/>
      <c r="AT6" s="11"/>
      <c r="AU6" s="11"/>
      <c r="AV6" s="11"/>
      <c r="AW6" s="11"/>
      <c r="AX6" s="11"/>
      <c r="AY6" s="11"/>
      <c r="AZ6" s="11"/>
      <c r="BA6" s="11"/>
      <c r="BB6" s="11"/>
      <c r="BC6" s="11"/>
      <c r="BD6" s="11"/>
      <c r="BE6" s="11"/>
      <c r="BF6" s="11"/>
      <c r="BG6" s="11"/>
      <c r="BH6" s="11"/>
    </row>
    <row r="7" spans="1:60" s="45" customFormat="1" ht="25" customHeight="1">
      <c r="N7" s="11"/>
      <c r="O7" s="11"/>
      <c r="P7" s="11"/>
      <c r="Q7" s="11"/>
      <c r="R7" s="11"/>
      <c r="S7" s="11"/>
      <c r="T7" s="11"/>
      <c r="U7" s="11"/>
      <c r="V7" s="11"/>
      <c r="W7" s="11"/>
      <c r="X7" s="11"/>
      <c r="Y7" s="11"/>
      <c r="Z7" s="11"/>
      <c r="AA7" s="11"/>
      <c r="AB7" s="11"/>
      <c r="AC7" s="11"/>
      <c r="AD7" s="11"/>
      <c r="AE7" s="11"/>
      <c r="AF7" s="11"/>
      <c r="AG7" s="11"/>
      <c r="AH7" s="11"/>
      <c r="AI7" s="11"/>
      <c r="AJ7" s="11"/>
      <c r="AK7" s="11"/>
      <c r="AL7" s="11"/>
      <c r="AM7" s="11"/>
      <c r="AN7" s="11"/>
      <c r="AO7" s="11"/>
      <c r="AP7" s="11"/>
      <c r="AQ7" s="11"/>
      <c r="AR7" s="11"/>
      <c r="AS7" s="11"/>
      <c r="AT7" s="11"/>
      <c r="AU7" s="11"/>
      <c r="AV7" s="11"/>
      <c r="AW7" s="11"/>
      <c r="AX7" s="11"/>
      <c r="AY7" s="11"/>
      <c r="AZ7" s="11"/>
      <c r="BA7" s="11"/>
      <c r="BB7" s="11"/>
      <c r="BC7" s="11"/>
      <c r="BD7" s="11"/>
      <c r="BE7" s="11"/>
      <c r="BF7" s="11"/>
      <c r="BG7" s="11"/>
      <c r="BH7" s="11"/>
    </row>
    <row r="8" spans="1:60" s="45" customFormat="1" ht="25" customHeight="1">
      <c r="N8" s="11"/>
      <c r="O8" s="11"/>
      <c r="P8" s="11"/>
      <c r="Q8" s="11"/>
      <c r="R8" s="11"/>
      <c r="S8" s="11"/>
      <c r="T8" s="11"/>
      <c r="U8" s="11"/>
      <c r="V8" s="11"/>
      <c r="W8" s="11"/>
      <c r="X8" s="11"/>
      <c r="Y8" s="11"/>
      <c r="Z8" s="11"/>
      <c r="AA8" s="11"/>
      <c r="AB8" s="11"/>
      <c r="AC8" s="11"/>
      <c r="AD8" s="11"/>
      <c r="AE8" s="11"/>
      <c r="AF8" s="11"/>
      <c r="AG8" s="11"/>
      <c r="AH8" s="11"/>
      <c r="AI8" s="11"/>
      <c r="AJ8" s="11"/>
      <c r="AK8" s="11"/>
      <c r="AL8" s="11"/>
      <c r="AM8" s="11"/>
      <c r="AN8" s="11"/>
      <c r="AO8" s="11"/>
      <c r="AP8" s="11"/>
      <c r="AQ8" s="11"/>
      <c r="AR8" s="11"/>
      <c r="AS8" s="11"/>
      <c r="AT8" s="11"/>
      <c r="AU8" s="11"/>
      <c r="AV8" s="11"/>
      <c r="AW8" s="11"/>
      <c r="AX8" s="11"/>
      <c r="AY8" s="11"/>
      <c r="AZ8" s="11"/>
      <c r="BA8" s="11"/>
      <c r="BB8" s="11"/>
      <c r="BC8" s="11"/>
      <c r="BD8" s="11"/>
      <c r="BE8" s="11"/>
      <c r="BF8" s="11"/>
      <c r="BG8" s="11"/>
      <c r="BH8" s="11"/>
    </row>
    <row r="9" spans="1:60" s="45" customFormat="1" ht="25" customHeight="1">
      <c r="N9" s="11"/>
      <c r="O9" s="11"/>
      <c r="P9" s="11"/>
      <c r="Q9" s="11"/>
      <c r="R9" s="11"/>
      <c r="S9" s="11"/>
      <c r="T9" s="11"/>
      <c r="U9" s="11"/>
      <c r="V9" s="11"/>
      <c r="W9" s="11"/>
      <c r="X9" s="11"/>
      <c r="Y9" s="11"/>
      <c r="Z9" s="11"/>
      <c r="AA9" s="11"/>
      <c r="AB9" s="11"/>
      <c r="AC9" s="11"/>
      <c r="AD9" s="11"/>
      <c r="AE9" s="11"/>
      <c r="AF9" s="11"/>
      <c r="AG9" s="11"/>
      <c r="AH9" s="11"/>
      <c r="AI9" s="11"/>
      <c r="AJ9" s="11"/>
      <c r="AK9" s="11"/>
      <c r="AL9" s="11"/>
      <c r="AM9" s="11"/>
      <c r="AN9" s="11"/>
      <c r="AO9" s="11"/>
      <c r="AP9" s="11"/>
      <c r="AQ9" s="11"/>
      <c r="AR9" s="11"/>
      <c r="AS9" s="11"/>
      <c r="AT9" s="11"/>
      <c r="AU9" s="11"/>
      <c r="AV9" s="11"/>
      <c r="AW9" s="11"/>
      <c r="AX9" s="11"/>
      <c r="AY9" s="11"/>
      <c r="AZ9" s="11"/>
      <c r="BA9" s="11"/>
      <c r="BB9" s="11"/>
      <c r="BC9" s="11"/>
      <c r="BD9" s="11"/>
      <c r="BE9" s="11"/>
      <c r="BF9" s="11"/>
      <c r="BG9" s="11"/>
      <c r="BH9" s="11"/>
    </row>
    <row r="10" spans="1:60" s="45" customFormat="1" ht="25" customHeight="1">
      <c r="N10" s="11"/>
      <c r="O10" s="11"/>
      <c r="P10" s="11"/>
      <c r="Q10" s="11"/>
      <c r="R10" s="11"/>
      <c r="S10" s="11"/>
      <c r="T10" s="11"/>
      <c r="U10" s="11"/>
      <c r="V10" s="11"/>
      <c r="W10" s="11"/>
      <c r="X10" s="11"/>
      <c r="Y10" s="11"/>
      <c r="Z10" s="11"/>
      <c r="AA10" s="11"/>
      <c r="AB10" s="11"/>
      <c r="AC10" s="11"/>
      <c r="AD10" s="11"/>
      <c r="AE10" s="11"/>
      <c r="AF10" s="11"/>
      <c r="AG10" s="11"/>
      <c r="AH10" s="11"/>
      <c r="AI10" s="11"/>
      <c r="AJ10" s="11"/>
      <c r="AK10" s="11"/>
      <c r="AL10" s="11"/>
      <c r="AM10" s="11"/>
      <c r="AN10" s="11"/>
      <c r="AO10" s="11"/>
      <c r="AP10" s="11"/>
      <c r="AQ10" s="11"/>
      <c r="AR10" s="11"/>
      <c r="AS10" s="11"/>
      <c r="AT10" s="11"/>
      <c r="AU10" s="11"/>
      <c r="AV10" s="11"/>
      <c r="AW10" s="11"/>
      <c r="AX10" s="11"/>
      <c r="AY10" s="11"/>
      <c r="AZ10" s="11"/>
      <c r="BA10" s="11"/>
      <c r="BB10" s="11"/>
      <c r="BC10" s="11"/>
      <c r="BD10" s="11"/>
      <c r="BE10" s="11"/>
      <c r="BF10" s="11"/>
      <c r="BG10" s="11"/>
      <c r="BH10" s="11"/>
    </row>
    <row r="11" spans="1:60" s="45" customFormat="1" ht="25" customHeight="1">
      <c r="N11" s="11"/>
      <c r="O11" s="11"/>
      <c r="P11" s="11"/>
      <c r="Q11" s="11"/>
      <c r="R11" s="11"/>
      <c r="S11" s="11"/>
      <c r="T11" s="11"/>
      <c r="U11" s="11"/>
      <c r="V11" s="11"/>
      <c r="W11" s="11"/>
      <c r="X11" s="11"/>
      <c r="Y11" s="11"/>
      <c r="Z11" s="11"/>
      <c r="AA11" s="11"/>
      <c r="AB11" s="11"/>
      <c r="AC11" s="11"/>
      <c r="AD11" s="11"/>
      <c r="AE11" s="11"/>
      <c r="AF11" s="11"/>
      <c r="AG11" s="11"/>
      <c r="AH11" s="11"/>
      <c r="AI11" s="11"/>
      <c r="AJ11" s="11"/>
      <c r="AK11" s="11"/>
      <c r="AL11" s="11"/>
      <c r="AM11" s="11"/>
      <c r="AN11" s="11"/>
      <c r="AO11" s="11"/>
      <c r="AP11" s="11"/>
      <c r="AQ11" s="11"/>
      <c r="AR11" s="11"/>
      <c r="AS11" s="11"/>
      <c r="AT11" s="11"/>
      <c r="AU11" s="11"/>
      <c r="AV11" s="11"/>
      <c r="AW11" s="11"/>
      <c r="AX11" s="11"/>
      <c r="AY11" s="11"/>
      <c r="AZ11" s="11"/>
      <c r="BA11" s="11"/>
      <c r="BB11" s="11"/>
      <c r="BC11" s="11"/>
      <c r="BD11" s="11"/>
      <c r="BE11" s="11"/>
      <c r="BF11" s="11"/>
      <c r="BG11" s="11"/>
      <c r="BH11" s="11"/>
    </row>
    <row r="12" spans="1:60" s="45" customFormat="1" ht="25" customHeight="1">
      <c r="N12" s="11"/>
      <c r="O12" s="11"/>
      <c r="P12" s="11"/>
      <c r="Q12" s="11"/>
      <c r="R12" s="11"/>
      <c r="S12" s="11"/>
      <c r="T12" s="11"/>
      <c r="U12" s="11"/>
      <c r="V12" s="11"/>
      <c r="W12" s="11"/>
      <c r="X12" s="11"/>
      <c r="Y12" s="11"/>
      <c r="Z12" s="11"/>
      <c r="AA12" s="11"/>
      <c r="AB12" s="11"/>
      <c r="AC12" s="11"/>
      <c r="AD12" s="11"/>
      <c r="AE12" s="11"/>
      <c r="AF12" s="11"/>
      <c r="AG12" s="11"/>
      <c r="AH12" s="11"/>
      <c r="AI12" s="11"/>
      <c r="AJ12" s="11"/>
      <c r="AK12" s="11"/>
      <c r="AL12" s="11"/>
      <c r="AM12" s="11"/>
      <c r="AN12" s="11"/>
      <c r="AO12" s="11"/>
      <c r="AP12" s="11"/>
      <c r="AQ12" s="11"/>
      <c r="AR12" s="11"/>
      <c r="AS12" s="11"/>
      <c r="AT12" s="11"/>
      <c r="AU12" s="11"/>
      <c r="AV12" s="11"/>
      <c r="AW12" s="11"/>
      <c r="AX12" s="11"/>
      <c r="AY12" s="11"/>
      <c r="AZ12" s="11"/>
      <c r="BA12" s="11"/>
      <c r="BB12" s="11"/>
      <c r="BC12" s="11"/>
      <c r="BD12" s="11"/>
      <c r="BE12" s="11"/>
      <c r="BF12" s="11"/>
      <c r="BG12" s="11"/>
      <c r="BH12" s="11"/>
    </row>
    <row r="13" spans="1:60" s="45" customFormat="1" ht="25" customHeight="1">
      <c r="N13" s="11"/>
      <c r="O13" s="11"/>
      <c r="P13" s="11"/>
      <c r="Q13" s="11"/>
      <c r="R13" s="11"/>
      <c r="S13" s="11"/>
      <c r="T13" s="11"/>
      <c r="U13" s="11"/>
      <c r="V13" s="11"/>
      <c r="W13" s="11"/>
      <c r="X13" s="11"/>
      <c r="Y13" s="11"/>
      <c r="Z13" s="11"/>
      <c r="AA13" s="11"/>
      <c r="AB13" s="11"/>
      <c r="AC13" s="11"/>
      <c r="AD13" s="11"/>
      <c r="AE13" s="11"/>
      <c r="AF13" s="11"/>
      <c r="AG13" s="11"/>
      <c r="AH13" s="11"/>
      <c r="AI13" s="11"/>
      <c r="AJ13" s="11"/>
      <c r="AK13" s="11"/>
      <c r="AL13" s="11"/>
      <c r="AM13" s="11"/>
      <c r="AN13" s="11"/>
      <c r="AO13" s="11"/>
      <c r="AP13" s="11"/>
      <c r="AQ13" s="11"/>
      <c r="AR13" s="11"/>
      <c r="AS13" s="11"/>
      <c r="AT13" s="11"/>
      <c r="AU13" s="11"/>
      <c r="AV13" s="11"/>
      <c r="AW13" s="11"/>
      <c r="AX13" s="11"/>
      <c r="AY13" s="11"/>
      <c r="AZ13" s="11"/>
      <c r="BA13" s="11"/>
      <c r="BB13" s="11"/>
      <c r="BC13" s="11"/>
      <c r="BD13" s="11"/>
      <c r="BE13" s="11"/>
      <c r="BF13" s="11"/>
      <c r="BG13" s="11"/>
      <c r="BH13" s="11"/>
    </row>
    <row r="14" spans="1:60" s="45" customFormat="1" ht="25" customHeight="1">
      <c r="N14" s="11"/>
      <c r="O14" s="11"/>
      <c r="P14" s="11"/>
      <c r="Q14" s="11"/>
      <c r="R14" s="11"/>
      <c r="S14" s="11"/>
      <c r="T14" s="11"/>
      <c r="U14" s="11"/>
      <c r="V14" s="11"/>
      <c r="W14" s="11"/>
      <c r="X14" s="11"/>
      <c r="Y14" s="11"/>
      <c r="Z14" s="11"/>
      <c r="AA14" s="11"/>
      <c r="AB14" s="11"/>
      <c r="AC14" s="11"/>
      <c r="AD14" s="11"/>
      <c r="AE14" s="11"/>
      <c r="AF14" s="11"/>
      <c r="AG14" s="11"/>
      <c r="AH14" s="11"/>
      <c r="AI14" s="11"/>
      <c r="AJ14" s="11"/>
      <c r="AK14" s="11"/>
      <c r="AL14" s="11"/>
      <c r="AM14" s="11"/>
      <c r="AN14" s="11"/>
      <c r="AO14" s="11"/>
      <c r="AP14" s="11"/>
      <c r="AQ14" s="11"/>
      <c r="AR14" s="11"/>
      <c r="AS14" s="11"/>
      <c r="AT14" s="11"/>
      <c r="AU14" s="11"/>
      <c r="AV14" s="11"/>
      <c r="AW14" s="11"/>
      <c r="AX14" s="11"/>
      <c r="AY14" s="11"/>
      <c r="AZ14" s="11"/>
      <c r="BA14" s="11"/>
      <c r="BB14" s="11"/>
      <c r="BC14" s="11"/>
      <c r="BD14" s="11"/>
      <c r="BE14" s="11"/>
      <c r="BF14" s="11"/>
      <c r="BG14" s="11"/>
      <c r="BH14" s="11"/>
    </row>
    <row r="15" spans="1:60" s="45" customFormat="1" ht="25" customHeight="1">
      <c r="N15" s="11"/>
      <c r="O15" s="11"/>
      <c r="P15" s="11"/>
      <c r="Q15" s="11"/>
      <c r="R15" s="11"/>
      <c r="S15" s="11"/>
      <c r="T15" s="11"/>
      <c r="U15" s="11"/>
      <c r="V15" s="11"/>
      <c r="W15" s="11"/>
      <c r="X15" s="11"/>
      <c r="Y15" s="11"/>
      <c r="Z15" s="11"/>
      <c r="AA15" s="11"/>
      <c r="AB15" s="11"/>
      <c r="AC15" s="11"/>
      <c r="AD15" s="11"/>
      <c r="AE15" s="11"/>
      <c r="AF15" s="11"/>
      <c r="AG15" s="11"/>
      <c r="AH15" s="11"/>
      <c r="AI15" s="11"/>
      <c r="AJ15" s="11"/>
      <c r="AK15" s="11"/>
      <c r="AL15" s="11"/>
      <c r="AM15" s="11"/>
      <c r="AN15" s="11"/>
      <c r="AO15" s="11"/>
      <c r="AP15" s="11"/>
      <c r="AQ15" s="11"/>
      <c r="AR15" s="11"/>
      <c r="AS15" s="11"/>
      <c r="AT15" s="11"/>
      <c r="AU15" s="11"/>
      <c r="AV15" s="11"/>
      <c r="AW15" s="11"/>
      <c r="AX15" s="11"/>
      <c r="AY15" s="11"/>
      <c r="AZ15" s="11"/>
      <c r="BA15" s="11"/>
      <c r="BB15" s="11"/>
      <c r="BC15" s="11"/>
      <c r="BD15" s="11"/>
      <c r="BE15" s="11"/>
      <c r="BF15" s="11"/>
      <c r="BG15" s="11"/>
      <c r="BH15" s="11"/>
    </row>
    <row r="16" spans="1:60" s="45" customFormat="1" ht="25" customHeight="1">
      <c r="N16" s="11"/>
      <c r="O16" s="11"/>
      <c r="P16" s="11"/>
      <c r="Q16" s="11"/>
      <c r="R16" s="11"/>
      <c r="S16" s="11"/>
      <c r="T16" s="11"/>
      <c r="U16" s="11"/>
      <c r="V16" s="11"/>
      <c r="W16" s="11"/>
      <c r="X16" s="11"/>
      <c r="Y16" s="11"/>
      <c r="Z16" s="11"/>
      <c r="AA16" s="11"/>
      <c r="AB16" s="11"/>
      <c r="AC16" s="11"/>
      <c r="AD16" s="11"/>
      <c r="AE16" s="11"/>
      <c r="AF16" s="11"/>
      <c r="AG16" s="11"/>
      <c r="AH16" s="11"/>
      <c r="AI16" s="11"/>
      <c r="AJ16" s="11"/>
      <c r="AK16" s="11"/>
      <c r="AL16" s="11"/>
      <c r="AM16" s="11"/>
      <c r="AN16" s="11"/>
      <c r="AO16" s="11"/>
      <c r="AP16" s="11"/>
      <c r="AQ16" s="11"/>
      <c r="AR16" s="11"/>
      <c r="AS16" s="11"/>
      <c r="AT16" s="11"/>
      <c r="AU16" s="11"/>
      <c r="AV16" s="11"/>
      <c r="AW16" s="11"/>
      <c r="AX16" s="11"/>
      <c r="AY16" s="11"/>
      <c r="AZ16" s="11"/>
      <c r="BA16" s="11"/>
      <c r="BB16" s="11"/>
      <c r="BC16" s="11"/>
      <c r="BD16" s="11"/>
      <c r="BE16" s="11"/>
      <c r="BF16" s="11"/>
      <c r="BG16" s="11"/>
      <c r="BH16" s="11"/>
    </row>
    <row r="17" spans="1:60" s="45" customFormat="1" ht="25" customHeight="1">
      <c r="N17" s="11"/>
      <c r="O17" s="11"/>
      <c r="P17" s="11"/>
      <c r="Q17" s="11"/>
      <c r="R17" s="11"/>
      <c r="S17" s="11"/>
      <c r="T17" s="11"/>
      <c r="U17" s="11"/>
      <c r="V17" s="11"/>
      <c r="W17" s="11"/>
      <c r="X17" s="11"/>
      <c r="Y17" s="11"/>
      <c r="Z17" s="11"/>
      <c r="AA17" s="11"/>
      <c r="AB17" s="11"/>
      <c r="AC17" s="11"/>
      <c r="AD17" s="11"/>
      <c r="AE17" s="11"/>
      <c r="AF17" s="11"/>
      <c r="AG17" s="11"/>
      <c r="AH17" s="11"/>
      <c r="AI17" s="11"/>
      <c r="AJ17" s="11"/>
      <c r="AK17" s="11"/>
      <c r="AL17" s="11"/>
      <c r="AM17" s="11"/>
      <c r="AN17" s="11"/>
      <c r="AO17" s="11"/>
      <c r="AP17" s="11"/>
      <c r="AQ17" s="11"/>
      <c r="AR17" s="11"/>
      <c r="AS17" s="11"/>
      <c r="AT17" s="11"/>
      <c r="AU17" s="11"/>
      <c r="AV17" s="11"/>
      <c r="AW17" s="11"/>
      <c r="AX17" s="11"/>
      <c r="AY17" s="11"/>
      <c r="AZ17" s="11"/>
      <c r="BA17" s="11"/>
      <c r="BB17" s="11"/>
      <c r="BC17" s="11"/>
      <c r="BD17" s="11"/>
      <c r="BE17" s="11"/>
      <c r="BF17" s="11"/>
      <c r="BG17" s="11"/>
      <c r="BH17" s="11"/>
    </row>
    <row r="18" spans="1:60" s="46" customFormat="1" ht="25" customHeight="1">
      <c r="A18" s="45"/>
      <c r="B18" s="45"/>
      <c r="C18" s="45"/>
      <c r="D18" s="45"/>
      <c r="E18" s="45"/>
      <c r="F18" s="45"/>
      <c r="G18" s="45"/>
      <c r="H18" s="45"/>
      <c r="I18" s="45"/>
      <c r="J18" s="45"/>
      <c r="K18" s="45"/>
      <c r="L18" s="45"/>
      <c r="M18" s="45"/>
      <c r="N18" s="11"/>
      <c r="O18" s="11"/>
      <c r="P18" s="11"/>
      <c r="Q18" s="11"/>
      <c r="R18" s="11"/>
      <c r="S18" s="11"/>
      <c r="T18" s="11"/>
      <c r="U18" s="11"/>
      <c r="V18" s="11"/>
      <c r="W18" s="11"/>
      <c r="X18" s="11"/>
      <c r="Y18" s="11"/>
      <c r="Z18" s="11"/>
      <c r="AA18" s="11"/>
      <c r="AB18" s="11"/>
      <c r="AC18" s="11"/>
      <c r="AD18" s="11"/>
      <c r="AE18" s="11"/>
      <c r="AF18" s="11"/>
      <c r="AG18" s="11"/>
      <c r="AH18" s="11"/>
      <c r="AI18" s="11"/>
      <c r="AJ18" s="11"/>
      <c r="AK18" s="11"/>
      <c r="AL18" s="11"/>
      <c r="AM18" s="11"/>
      <c r="AN18" s="11"/>
      <c r="AO18" s="11"/>
      <c r="AP18" s="11"/>
      <c r="AQ18" s="11"/>
      <c r="AR18" s="11"/>
      <c r="AS18" s="11"/>
      <c r="AT18" s="11"/>
      <c r="AU18" s="11"/>
      <c r="AV18" s="11"/>
      <c r="AW18" s="11"/>
      <c r="AX18" s="11"/>
      <c r="AY18" s="11"/>
      <c r="AZ18" s="11"/>
      <c r="BA18" s="11"/>
      <c r="BB18" s="11"/>
      <c r="BC18" s="11"/>
      <c r="BD18" s="11"/>
      <c r="BE18" s="11"/>
      <c r="BF18" s="11"/>
      <c r="BG18" s="11"/>
      <c r="BH18" s="11"/>
    </row>
    <row r="19" spans="1:60" ht="25" customHeight="1"/>
    <row r="20" spans="1:60" ht="25" customHeight="1"/>
    <row r="21" spans="1:60" ht="22" customHeight="1"/>
    <row r="22" spans="1:60" ht="22" customHeight="1"/>
    <row r="23" spans="1:60" ht="22" customHeight="1"/>
    <row r="24" spans="1:60" ht="20" customHeight="1"/>
    <row r="25" spans="1:60" ht="20" customHeight="1"/>
    <row r="26" spans="1:60" ht="20" customHeight="1"/>
    <row r="27" spans="1:60" ht="20" customHeight="1"/>
    <row r="28" spans="1:60" ht="20" customHeight="1"/>
    <row r="29" spans="1:60" ht="20" customHeight="1"/>
    <row r="30" spans="1:60" ht="20" customHeight="1"/>
    <row r="31" spans="1:60" ht="20" customHeight="1"/>
    <row r="32" spans="1:60" ht="20" customHeight="1"/>
    <row r="33" ht="20" customHeight="1"/>
    <row r="34" ht="20" customHeight="1"/>
    <row r="35" ht="20" customHeight="1"/>
    <row r="36" ht="20" customHeight="1"/>
    <row r="37" ht="20" customHeight="1"/>
    <row r="38" ht="20" customHeight="1"/>
  </sheetData>
  <sheetProtection algorithmName="SHA-512" hashValue="TGPsWSueYoR94QSZpK0T8KIyy6pCymvIfIiNy9dljux/v2dLa8rQ5jbKMbqwjMfX8k19qJga5xlfZp+A068VwA==" saltValue="Rny3zXmWF0/BbX7tjsHeIw==" spinCount="100000" sheet="1" objects="1" scenarios="1" selectLockedCells="1"/>
  <pageMargins left="0.25" right="0.25" top="0.75" bottom="0.75" header="0.3" footer="0.3"/>
  <pageSetup orientation="landscape" r:id="rId1"/>
  <headerFooter>
    <oddFooter>&amp;RRev. 5.2021</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17</vt:i4>
      </vt:variant>
      <vt:variant>
        <vt:lpstr>Named Ranges</vt:lpstr>
      </vt:variant>
      <vt:variant>
        <vt:i4>11</vt:i4>
      </vt:variant>
    </vt:vector>
  </HeadingPairs>
  <TitlesOfParts>
    <vt:vector size="28" baseType="lpstr">
      <vt:lpstr>Hours Log</vt:lpstr>
      <vt:lpstr>NURS 7330</vt:lpstr>
      <vt:lpstr>NURS 7440A</vt:lpstr>
      <vt:lpstr>NURS 7440B</vt:lpstr>
      <vt:lpstr>NURS 7550A</vt:lpstr>
      <vt:lpstr>NURS 7550B</vt:lpstr>
      <vt:lpstr>NURS 7920A</vt:lpstr>
      <vt:lpstr>NURS 7920B</vt:lpstr>
      <vt:lpstr>NURS 7920C</vt:lpstr>
      <vt:lpstr>NURS 7920D</vt:lpstr>
      <vt:lpstr>NURS 7920E</vt:lpstr>
      <vt:lpstr>PROCEDURE LOG</vt:lpstr>
      <vt:lpstr>Summary</vt:lpstr>
      <vt:lpstr>KEY</vt:lpstr>
      <vt:lpstr>NONPF Competencies </vt:lpstr>
      <vt:lpstr>NP SKILLS CHECKLIST</vt:lpstr>
      <vt:lpstr>Template for Printing</vt:lpstr>
      <vt:lpstr>'NONPF Competencies '!BM_BEGIN</vt:lpstr>
      <vt:lpstr>'NURS 7330'!Print_Area</vt:lpstr>
      <vt:lpstr>'NURS 7440A'!Print_Area</vt:lpstr>
      <vt:lpstr>'NURS 7440B'!Print_Area</vt:lpstr>
      <vt:lpstr>'NURS 7550A'!Print_Area</vt:lpstr>
      <vt:lpstr>'NURS 7550B'!Print_Area</vt:lpstr>
      <vt:lpstr>'NURS 7920A'!Print_Area</vt:lpstr>
      <vt:lpstr>'NURS 7920B'!Print_Area</vt:lpstr>
      <vt:lpstr>'NURS 7920C'!Print_Area</vt:lpstr>
      <vt:lpstr>'NURS 7920D'!Print_Area</vt:lpstr>
      <vt:lpstr>'NURS 7920E'!Print_Area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Microsoft Office User</dc:creator>
  <cp:lastModifiedBy>Melanie Baldwin</cp:lastModifiedBy>
  <cp:lastPrinted>2023-05-22T17:33:20Z</cp:lastPrinted>
  <dcterms:created xsi:type="dcterms:W3CDTF">2019-05-08T19:27:39Z</dcterms:created>
  <dcterms:modified xsi:type="dcterms:W3CDTF">2024-04-22T22:16:45Z</dcterms:modified>
</cp:coreProperties>
</file>